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b\Dropbox\Results\Shapelets\"/>
    </mc:Choice>
  </mc:AlternateContent>
  <bookViews>
    <workbookView xWindow="240" yWindow="105" windowWidth="15315" windowHeight="7230" firstSheet="1" activeTab="3"/>
  </bookViews>
  <sheets>
    <sheet name="Reported Results" sheetId="2" r:id="rId1"/>
    <sheet name="Legacy Code" sheetId="3" r:id="rId2"/>
    <sheet name="New Code" sheetId="1" r:id="rId3"/>
    <sheet name="FULL LATEST RESULTS" sheetId="4" r:id="rId4"/>
  </sheets>
  <calcPr calcId="152511"/>
</workbook>
</file>

<file path=xl/calcChain.xml><?xml version="1.0" encoding="utf-8"?>
<calcChain xmlns="http://schemas.openxmlformats.org/spreadsheetml/2006/main">
  <c r="S44" i="3" l="1"/>
  <c r="R44" i="3"/>
  <c r="Q44" i="3"/>
  <c r="P44" i="3"/>
  <c r="O44" i="3"/>
  <c r="N44" i="3"/>
  <c r="M44" i="3"/>
  <c r="L44" i="3"/>
  <c r="S43" i="3"/>
  <c r="R43" i="3"/>
  <c r="Q43" i="3"/>
  <c r="P43" i="3"/>
  <c r="O43" i="3"/>
  <c r="N43" i="3"/>
  <c r="M43" i="3"/>
  <c r="L43" i="3"/>
  <c r="S42" i="3"/>
  <c r="R42" i="3"/>
  <c r="Q42" i="3"/>
  <c r="P42" i="3"/>
  <c r="O42" i="3"/>
  <c r="N42" i="3"/>
  <c r="M42" i="3"/>
  <c r="L42" i="3"/>
  <c r="S41" i="3"/>
  <c r="R41" i="3"/>
  <c r="Q41" i="3"/>
  <c r="P41" i="3"/>
  <c r="O41" i="3"/>
  <c r="N41" i="3"/>
  <c r="M41" i="3"/>
  <c r="L41" i="3"/>
  <c r="S40" i="3"/>
  <c r="R40" i="3"/>
  <c r="Q40" i="3"/>
  <c r="P40" i="3"/>
  <c r="O40" i="3"/>
  <c r="N40" i="3"/>
  <c r="M40" i="3"/>
  <c r="L40" i="3"/>
  <c r="S39" i="3"/>
  <c r="R39" i="3"/>
  <c r="Q39" i="3"/>
  <c r="P39" i="3"/>
  <c r="O39" i="3"/>
  <c r="N39" i="3"/>
  <c r="M39" i="3"/>
  <c r="L39" i="3"/>
  <c r="S38" i="3"/>
  <c r="R38" i="3"/>
  <c r="Q38" i="3"/>
  <c r="P38" i="3"/>
  <c r="O38" i="3"/>
  <c r="N38" i="3"/>
  <c r="M38" i="3"/>
  <c r="L38" i="3"/>
  <c r="S37" i="3"/>
  <c r="R37" i="3"/>
  <c r="Q37" i="3"/>
  <c r="P37" i="3"/>
  <c r="O37" i="3"/>
  <c r="N37" i="3"/>
  <c r="M37" i="3"/>
  <c r="L37" i="3"/>
  <c r="S36" i="3"/>
  <c r="R36" i="3"/>
  <c r="Q36" i="3"/>
  <c r="P36" i="3"/>
  <c r="O36" i="3"/>
  <c r="N36" i="3"/>
  <c r="M36" i="3"/>
  <c r="L36" i="3"/>
  <c r="S35" i="3"/>
  <c r="R35" i="3"/>
  <c r="Q35" i="3"/>
  <c r="P35" i="3"/>
  <c r="O35" i="3"/>
  <c r="N35" i="3"/>
  <c r="M35" i="3"/>
  <c r="L35" i="3"/>
  <c r="S34" i="3"/>
  <c r="R34" i="3"/>
  <c r="Q34" i="3"/>
  <c r="P34" i="3"/>
  <c r="O34" i="3"/>
  <c r="N34" i="3"/>
  <c r="M34" i="3"/>
  <c r="L34" i="3"/>
  <c r="S33" i="3"/>
  <c r="R33" i="3"/>
  <c r="Q33" i="3"/>
  <c r="P33" i="3"/>
  <c r="O33" i="3"/>
  <c r="N33" i="3"/>
  <c r="M33" i="3"/>
  <c r="L33" i="3"/>
  <c r="S32" i="3"/>
  <c r="R32" i="3"/>
  <c r="Q32" i="3"/>
  <c r="P32" i="3"/>
  <c r="O32" i="3"/>
  <c r="N32" i="3"/>
  <c r="M32" i="3"/>
  <c r="L32" i="3"/>
  <c r="S31" i="3"/>
  <c r="R31" i="3"/>
  <c r="Q31" i="3"/>
  <c r="P31" i="3"/>
  <c r="O31" i="3"/>
  <c r="N31" i="3"/>
  <c r="M31" i="3"/>
  <c r="L31" i="3"/>
  <c r="S30" i="3"/>
  <c r="R30" i="3"/>
  <c r="Q30" i="3"/>
  <c r="P30" i="3"/>
  <c r="O30" i="3"/>
  <c r="N30" i="3"/>
  <c r="M30" i="3"/>
  <c r="L30" i="3"/>
  <c r="S29" i="3"/>
  <c r="R29" i="3"/>
  <c r="Q29" i="3"/>
  <c r="P29" i="3"/>
  <c r="O29" i="3"/>
  <c r="N29" i="3"/>
  <c r="M29" i="3"/>
  <c r="L29" i="3"/>
  <c r="S28" i="3"/>
  <c r="R28" i="3"/>
  <c r="Q28" i="3"/>
  <c r="P28" i="3"/>
  <c r="O28" i="3"/>
  <c r="N28" i="3"/>
  <c r="M28" i="3"/>
  <c r="L28" i="3"/>
  <c r="S27" i="3"/>
  <c r="R27" i="3"/>
  <c r="Q27" i="3"/>
  <c r="P27" i="3"/>
  <c r="O27" i="3"/>
  <c r="N27" i="3"/>
  <c r="M27" i="3"/>
  <c r="L27" i="3"/>
  <c r="S26" i="3"/>
  <c r="R26" i="3"/>
  <c r="Q26" i="3"/>
  <c r="P26" i="3"/>
  <c r="O26" i="3"/>
  <c r="N26" i="3"/>
  <c r="M26" i="3"/>
  <c r="L26" i="3"/>
  <c r="S25" i="3"/>
  <c r="R25" i="3"/>
  <c r="Q25" i="3"/>
  <c r="P25" i="3"/>
  <c r="O25" i="3"/>
  <c r="N25" i="3"/>
  <c r="M25" i="3"/>
  <c r="L25" i="3"/>
  <c r="S24" i="3"/>
  <c r="R24" i="3"/>
  <c r="Q24" i="3"/>
  <c r="P24" i="3"/>
  <c r="O24" i="3"/>
  <c r="N24" i="3"/>
  <c r="M24" i="3"/>
  <c r="L24" i="3"/>
  <c r="S23" i="3"/>
  <c r="R23" i="3"/>
  <c r="Q23" i="3"/>
  <c r="P23" i="3"/>
  <c r="O23" i="3"/>
  <c r="N23" i="3"/>
  <c r="M23" i="3"/>
  <c r="L23" i="3"/>
  <c r="S22" i="3"/>
  <c r="R22" i="3"/>
  <c r="Q22" i="3"/>
  <c r="P22" i="3"/>
  <c r="O22" i="3"/>
  <c r="N22" i="3"/>
  <c r="M22" i="3"/>
  <c r="L22" i="3"/>
  <c r="S21" i="3"/>
  <c r="R21" i="3"/>
  <c r="Q21" i="3"/>
  <c r="P21" i="3"/>
  <c r="O21" i="3"/>
  <c r="N21" i="3"/>
  <c r="M21" i="3"/>
  <c r="L21" i="3"/>
  <c r="S20" i="3"/>
  <c r="R20" i="3"/>
  <c r="Q20" i="3"/>
  <c r="P20" i="3"/>
  <c r="O20" i="3"/>
  <c r="N20" i="3"/>
  <c r="M20" i="3"/>
  <c r="L20" i="3"/>
  <c r="S19" i="3"/>
  <c r="R19" i="3"/>
  <c r="Q19" i="3"/>
  <c r="P19" i="3"/>
  <c r="O19" i="3"/>
  <c r="N19" i="3"/>
  <c r="M19" i="3"/>
  <c r="L19" i="3"/>
  <c r="S18" i="3"/>
  <c r="R18" i="3"/>
  <c r="Q18" i="3"/>
  <c r="P18" i="3"/>
  <c r="O18" i="3"/>
  <c r="N18" i="3"/>
  <c r="M18" i="3"/>
  <c r="L18" i="3"/>
  <c r="S17" i="3"/>
  <c r="R17" i="3"/>
  <c r="Q17" i="3"/>
  <c r="P17" i="3"/>
  <c r="O17" i="3"/>
  <c r="N17" i="3"/>
  <c r="M17" i="3"/>
  <c r="L17" i="3"/>
  <c r="S16" i="3"/>
  <c r="R16" i="3"/>
  <c r="Q16" i="3"/>
  <c r="P16" i="3"/>
  <c r="O16" i="3"/>
  <c r="N16" i="3"/>
  <c r="M16" i="3"/>
  <c r="L16" i="3"/>
  <c r="S15" i="3"/>
  <c r="R15" i="3"/>
  <c r="Q15" i="3"/>
  <c r="P15" i="3"/>
  <c r="O15" i="3"/>
  <c r="N15" i="3"/>
  <c r="M15" i="3"/>
  <c r="L15" i="3"/>
  <c r="S13" i="3"/>
  <c r="R13" i="3"/>
  <c r="Q13" i="3"/>
  <c r="P13" i="3"/>
  <c r="O13" i="3"/>
  <c r="N13" i="3"/>
  <c r="M13" i="3"/>
  <c r="L13" i="3"/>
  <c r="L17" i="2"/>
  <c r="M17" i="2"/>
  <c r="N17" i="2"/>
  <c r="O17" i="2"/>
  <c r="P17" i="2"/>
  <c r="Q17" i="2"/>
  <c r="R17" i="2"/>
  <c r="S17" i="2"/>
  <c r="L18" i="2"/>
  <c r="M18" i="2"/>
  <c r="N18" i="2"/>
  <c r="O18" i="2"/>
  <c r="P18" i="2"/>
  <c r="Q18" i="2"/>
  <c r="R18" i="2"/>
  <c r="S18" i="2"/>
  <c r="L19" i="2"/>
  <c r="M19" i="2"/>
  <c r="N19" i="2"/>
  <c r="O19" i="2"/>
  <c r="P19" i="2"/>
  <c r="Q19" i="2"/>
  <c r="R19" i="2"/>
  <c r="S19" i="2"/>
  <c r="L20" i="2"/>
  <c r="M20" i="2"/>
  <c r="N20" i="2"/>
  <c r="O20" i="2"/>
  <c r="P20" i="2"/>
  <c r="Q20" i="2"/>
  <c r="R20" i="2"/>
  <c r="S20" i="2"/>
  <c r="L21" i="2"/>
  <c r="M21" i="2"/>
  <c r="N21" i="2"/>
  <c r="O21" i="2"/>
  <c r="P21" i="2"/>
  <c r="Q21" i="2"/>
  <c r="R21" i="2"/>
  <c r="S21" i="2"/>
  <c r="L22" i="2"/>
  <c r="M22" i="2"/>
  <c r="N22" i="2"/>
  <c r="O22" i="2"/>
  <c r="P22" i="2"/>
  <c r="Q22" i="2"/>
  <c r="R22" i="2"/>
  <c r="S22" i="2"/>
  <c r="L23" i="2"/>
  <c r="M23" i="2"/>
  <c r="N23" i="2"/>
  <c r="O23" i="2"/>
  <c r="P23" i="2"/>
  <c r="Q23" i="2"/>
  <c r="R23" i="2"/>
  <c r="S23" i="2"/>
  <c r="L24" i="2"/>
  <c r="M24" i="2"/>
  <c r="N24" i="2"/>
  <c r="O24" i="2"/>
  <c r="P24" i="2"/>
  <c r="Q24" i="2"/>
  <c r="R24" i="2"/>
  <c r="S24" i="2"/>
  <c r="L25" i="2"/>
  <c r="M25" i="2"/>
  <c r="N25" i="2"/>
  <c r="O25" i="2"/>
  <c r="P25" i="2"/>
  <c r="Q25" i="2"/>
  <c r="R25" i="2"/>
  <c r="S25" i="2"/>
  <c r="L26" i="2"/>
  <c r="M26" i="2"/>
  <c r="N26" i="2"/>
  <c r="O26" i="2"/>
  <c r="P26" i="2"/>
  <c r="Q26" i="2"/>
  <c r="R26" i="2"/>
  <c r="S26" i="2"/>
  <c r="L27" i="2"/>
  <c r="M27" i="2"/>
  <c r="N27" i="2"/>
  <c r="O27" i="2"/>
  <c r="P27" i="2"/>
  <c r="Q27" i="2"/>
  <c r="R27" i="2"/>
  <c r="S27" i="2"/>
  <c r="L28" i="2"/>
  <c r="M28" i="2"/>
  <c r="N28" i="2"/>
  <c r="O28" i="2"/>
  <c r="P28" i="2"/>
  <c r="Q28" i="2"/>
  <c r="R28" i="2"/>
  <c r="S28" i="2"/>
  <c r="L29" i="2"/>
  <c r="M29" i="2"/>
  <c r="N29" i="2"/>
  <c r="O29" i="2"/>
  <c r="P29" i="2"/>
  <c r="Q29" i="2"/>
  <c r="R29" i="2"/>
  <c r="S29" i="2"/>
  <c r="L30" i="2"/>
  <c r="M30" i="2"/>
  <c r="N30" i="2"/>
  <c r="O30" i="2"/>
  <c r="P30" i="2"/>
  <c r="Q30" i="2"/>
  <c r="R30" i="2"/>
  <c r="S30" i="2"/>
  <c r="L31" i="2"/>
  <c r="M31" i="2"/>
  <c r="N31" i="2"/>
  <c r="O31" i="2"/>
  <c r="P31" i="2"/>
  <c r="Q31" i="2"/>
  <c r="R31" i="2"/>
  <c r="S31" i="2"/>
  <c r="L32" i="2"/>
  <c r="M32" i="2"/>
  <c r="N32" i="2"/>
  <c r="O32" i="2"/>
  <c r="P32" i="2"/>
  <c r="Q32" i="2"/>
  <c r="R32" i="2"/>
  <c r="S32" i="2"/>
  <c r="L33" i="2"/>
  <c r="M33" i="2"/>
  <c r="N33" i="2"/>
  <c r="O33" i="2"/>
  <c r="P33" i="2"/>
  <c r="Q33" i="2"/>
  <c r="R33" i="2"/>
  <c r="S33" i="2"/>
  <c r="L34" i="2"/>
  <c r="M34" i="2"/>
  <c r="N34" i="2"/>
  <c r="O34" i="2"/>
  <c r="P34" i="2"/>
  <c r="Q34" i="2"/>
  <c r="R34" i="2"/>
  <c r="S34" i="2"/>
  <c r="L35" i="2"/>
  <c r="M35" i="2"/>
  <c r="N35" i="2"/>
  <c r="O35" i="2"/>
  <c r="P35" i="2"/>
  <c r="Q35" i="2"/>
  <c r="R35" i="2"/>
  <c r="S35" i="2"/>
  <c r="L36" i="2"/>
  <c r="M36" i="2"/>
  <c r="N36" i="2"/>
  <c r="O36" i="2"/>
  <c r="P36" i="2"/>
  <c r="Q36" i="2"/>
  <c r="R36" i="2"/>
  <c r="S36" i="2"/>
  <c r="L37" i="2"/>
  <c r="M37" i="2"/>
  <c r="N37" i="2"/>
  <c r="O37" i="2"/>
  <c r="P37" i="2"/>
  <c r="Q37" i="2"/>
  <c r="R37" i="2"/>
  <c r="S37" i="2"/>
  <c r="L38" i="2"/>
  <c r="M38" i="2"/>
  <c r="N38" i="2"/>
  <c r="O38" i="2"/>
  <c r="P38" i="2"/>
  <c r="Q38" i="2"/>
  <c r="R38" i="2"/>
  <c r="S38" i="2"/>
  <c r="L39" i="2"/>
  <c r="M39" i="2"/>
  <c r="N39" i="2"/>
  <c r="O39" i="2"/>
  <c r="P39" i="2"/>
  <c r="Q39" i="2"/>
  <c r="R39" i="2"/>
  <c r="S39" i="2"/>
  <c r="L40" i="2"/>
  <c r="M40" i="2"/>
  <c r="N40" i="2"/>
  <c r="O40" i="2"/>
  <c r="P40" i="2"/>
  <c r="Q40" i="2"/>
  <c r="R40" i="2"/>
  <c r="S40" i="2"/>
  <c r="L41" i="2"/>
  <c r="M41" i="2"/>
  <c r="N41" i="2"/>
  <c r="O41" i="2"/>
  <c r="P41" i="2"/>
  <c r="Q41" i="2"/>
  <c r="R41" i="2"/>
  <c r="S41" i="2"/>
  <c r="L42" i="2"/>
  <c r="M42" i="2"/>
  <c r="N42" i="2"/>
  <c r="O42" i="2"/>
  <c r="P42" i="2"/>
  <c r="Q42" i="2"/>
  <c r="R42" i="2"/>
  <c r="S42" i="2"/>
  <c r="L43" i="2"/>
  <c r="M43" i="2"/>
  <c r="N43" i="2"/>
  <c r="O43" i="2"/>
  <c r="P43" i="2"/>
  <c r="Q43" i="2"/>
  <c r="R43" i="2"/>
  <c r="S43" i="2"/>
  <c r="L44" i="2"/>
  <c r="M44" i="2"/>
  <c r="N44" i="2"/>
  <c r="O44" i="2"/>
  <c r="P44" i="2"/>
  <c r="Q44" i="2"/>
  <c r="R44" i="2"/>
  <c r="S44" i="2"/>
  <c r="M16" i="2"/>
  <c r="M13" i="2" s="1"/>
  <c r="N16" i="2"/>
  <c r="N13" i="2" s="1"/>
  <c r="O16" i="2"/>
  <c r="O13" i="2" s="1"/>
  <c r="P16" i="2"/>
  <c r="P13" i="2" s="1"/>
  <c r="Q16" i="2"/>
  <c r="Q13" i="2" s="1"/>
  <c r="R16" i="2"/>
  <c r="R13" i="2" s="1"/>
  <c r="S16" i="2"/>
  <c r="S13" i="2" s="1"/>
  <c r="L16" i="2"/>
  <c r="L13" i="2" s="1"/>
  <c r="M15" i="2"/>
  <c r="N15" i="2"/>
  <c r="O15" i="2"/>
  <c r="P15" i="2"/>
  <c r="Q15" i="2"/>
  <c r="R15" i="2"/>
  <c r="S15" i="2"/>
  <c r="L15" i="2"/>
</calcChain>
</file>

<file path=xl/sharedStrings.xml><?xml version="1.0" encoding="utf-8"?>
<sst xmlns="http://schemas.openxmlformats.org/spreadsheetml/2006/main" count="239" uniqueCount="106">
  <si>
    <t>Dataset</t>
  </si>
  <si>
    <t>C4.5</t>
  </si>
  <si>
    <t>1NN</t>
  </si>
  <si>
    <t>NaiveBayes</t>
  </si>
  <si>
    <t>BayesianNetwork</t>
  </si>
  <si>
    <t>RandomForest</t>
  </si>
  <si>
    <t>RotationForest</t>
  </si>
  <si>
    <t>SVM(L)</t>
  </si>
  <si>
    <t>Adiac</t>
  </si>
  <si>
    <t>Beef</t>
  </si>
  <si>
    <t>ChlorineConcentration</t>
  </si>
  <si>
    <t>Coffee</t>
  </si>
  <si>
    <t>DiatomSizeReduction</t>
  </si>
  <si>
    <t>ECGFiveDays</t>
  </si>
  <si>
    <t>FaceFour</t>
  </si>
  <si>
    <t>GunPoint</t>
  </si>
  <si>
    <t>Herrings</t>
  </si>
  <si>
    <t>ItalyPowerDemand</t>
  </si>
  <si>
    <t>DP_Little</t>
  </si>
  <si>
    <t>DP_Middle</t>
  </si>
  <si>
    <t>DP_Thumb</t>
  </si>
  <si>
    <t>MP_Little</t>
  </si>
  <si>
    <t>MP_Middle</t>
  </si>
  <si>
    <t>PP_Little</t>
  </si>
  <si>
    <t>PP_Middle</t>
  </si>
  <si>
    <t>PP_Thumb</t>
  </si>
  <si>
    <t>Lightning7</t>
  </si>
  <si>
    <t>MedicalImages</t>
  </si>
  <si>
    <t>MoteStrain</t>
  </si>
  <si>
    <t>SimulatedSet</t>
  </si>
  <si>
    <t>SonyAIBORobotSurface</t>
  </si>
  <si>
    <t>Symbols</t>
  </si>
  <si>
    <t>SyntheticControl</t>
  </si>
  <si>
    <t>Trace</t>
  </si>
  <si>
    <t>TwoLeadECG</t>
  </si>
  <si>
    <t>Results found with up-to-date code:</t>
  </si>
  <si>
    <t>Reported results:</t>
  </si>
  <si>
    <t>Lighting7</t>
  </si>
  <si>
    <t>Results with legacy code:</t>
  </si>
  <si>
    <t>SVM</t>
  </si>
  <si>
    <t>1NN-DTW</t>
  </si>
  <si>
    <t>BirdChicken CV</t>
  </si>
  <si>
    <t>BeetleFly CV</t>
  </si>
  <si>
    <t>Note: Results produced using</t>
  </si>
  <si>
    <t>data resized to 270.</t>
  </si>
  <si>
    <t>Note: results produced using bone</t>
  </si>
  <si>
    <t>data resized to 250.</t>
  </si>
  <si>
    <t>RANKS</t>
  </si>
  <si>
    <t>ArrowHead</t>
  </si>
  <si>
    <t>BeetleFly</t>
  </si>
  <si>
    <t>BirdChicken</t>
  </si>
  <si>
    <t>Car</t>
  </si>
  <si>
    <t>CBF</t>
  </si>
  <si>
    <t>CinC_ECG_torso</t>
  </si>
  <si>
    <t>Computers</t>
  </si>
  <si>
    <t>Cricket_X</t>
  </si>
  <si>
    <t>Cricket_Y</t>
  </si>
  <si>
    <t>Cricket_Z</t>
  </si>
  <si>
    <t>DistalPhalanxOutlineAgeGroup</t>
  </si>
  <si>
    <t>DistalPhalanxOutlineCorrect</t>
  </si>
  <si>
    <t>DistalPhalanxTW</t>
  </si>
  <si>
    <t>Earthquakes</t>
  </si>
  <si>
    <t>FaceAll</t>
  </si>
  <si>
    <t>FacesUCR</t>
  </si>
  <si>
    <t>fiftywords</t>
  </si>
  <si>
    <t>fish</t>
  </si>
  <si>
    <t>FordA</t>
  </si>
  <si>
    <t>FordB</t>
  </si>
  <si>
    <t>Haptics</t>
  </si>
  <si>
    <t>InlineSkate</t>
  </si>
  <si>
    <t>LargeKitchenAppliances</t>
  </si>
  <si>
    <t>Lightning2</t>
  </si>
  <si>
    <t>MALLAT</t>
  </si>
  <si>
    <t>MiddlePhalanxOutlineAgeGroup</t>
  </si>
  <si>
    <t>MiddlePhalanxOutlineCorrect</t>
  </si>
  <si>
    <t>MiddlePhalanxTW</t>
  </si>
  <si>
    <t>NonInvasiveFatalECG_Thorax1</t>
  </si>
  <si>
    <t>NonInvasiveFatalECG_Thorax2</t>
  </si>
  <si>
    <t>OliveOil</t>
  </si>
  <si>
    <t>OSULeaf</t>
  </si>
  <si>
    <t>PhalangesOutlinesCorrect</t>
  </si>
  <si>
    <t>Plane</t>
  </si>
  <si>
    <t>ProximalPhalanxOutlineAgeGroup</t>
  </si>
  <si>
    <t>ProximalPhalanxOutlineCorrect</t>
  </si>
  <si>
    <t>ProximalPhalanxTW</t>
  </si>
  <si>
    <t>PtNDeviceGroups</t>
  </si>
  <si>
    <t>PtNDevices</t>
  </si>
  <si>
    <t>RefrigerationDevices</t>
  </si>
  <si>
    <t>ScreenType</t>
  </si>
  <si>
    <t>SmallKitchenAppliances</t>
  </si>
  <si>
    <t>SonyAIBORobotSurfaceII</t>
  </si>
  <si>
    <t>StarLightCurves</t>
  </si>
  <si>
    <t>SwedishLeaf</t>
  </si>
  <si>
    <t>ToeSegmentation1</t>
  </si>
  <si>
    <t>ToeSegmentation2</t>
  </si>
  <si>
    <t>TwoPatterns</t>
  </si>
  <si>
    <t>UWaveGestureLibrary_X</t>
  </si>
  <si>
    <t>UWaveGestureLibrary_Y</t>
  </si>
  <si>
    <t>UWaveGestureLibrary_Z</t>
  </si>
  <si>
    <t>wafer</t>
  </si>
  <si>
    <t>WordSynonyms</t>
  </si>
  <si>
    <t>Worms</t>
  </si>
  <si>
    <t>WormsTwoClass</t>
  </si>
  <si>
    <t>yoga</t>
  </si>
  <si>
    <t>These results were obtained by ensembling classifiers on the shapelet transform</t>
  </si>
  <si>
    <t>Shapelet Transform Ensemble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</si>
</sst>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2" fontId="0" fillId="0" borderId="1" xfId="0" applyNumberFormat="1" applyBorder="1"/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/>
    <xf numFmtId="2" fontId="0" fillId="0" borderId="1" xfId="0" applyNumberFormat="1" applyBorder="1"/>
    <xf numFmtId="0" fontId="0" fillId="0" borderId="0" xfId="0"/>
    <xf numFmtId="2" fontId="0" fillId="0" borderId="1" xfId="0" applyNumberFormat="1" applyBorder="1"/>
    <xf numFmtId="0" fontId="0" fillId="2" borderId="0" xfId="0" applyFill="1"/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1038225</xdr:colOff>
      <xdr:row>0</xdr:row>
      <xdr:rowOff>0</xdr:rowOff>
    </xdr:from>
    <xdr:to>
      <xdr:col>8</xdr:col>
      <xdr:colOff>314324</xdr:colOff>
      <xdr:row>18</xdr:row>
      <xdr:rowOff>142874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0"/>
          <a:ext cx="4762499" cy="3571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1638300</xdr:colOff>
      <xdr:row>0</xdr:row>
      <xdr:rowOff>171450</xdr:rowOff>
    </xdr:from>
    <xdr:to>
      <xdr:col>7</xdr:col>
      <xdr:colOff>314325</xdr:colOff>
      <xdr:row>16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71450"/>
          <a:ext cx="4000500" cy="3000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17</xdr:col>
      <xdr:colOff>457200</xdr:colOff>
      <xdr:row>22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190500"/>
          <a:ext cx="5334000" cy="400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opLeftCell="A9" workbookViewId="0">
      <selection activeCell="L9" sqref="L1:S1048576"/>
    </sheetView>
  </sheetViews>
  <sheetFormatPr defaultRowHeight="15" x14ac:dyDescent="0.25"/>
  <cols>
    <col min="1" max="1" width="18.28515625" customWidth="1"/>
  </cols>
  <sheetData>
    <row r="1" spans="1:19" x14ac:dyDescent="0.25">
      <c r="A1" s="6" t="s">
        <v>36</v>
      </c>
      <c r="B1" s="9"/>
      <c r="C1" s="9"/>
      <c r="D1" s="9"/>
      <c r="E1" s="9"/>
      <c r="F1" s="9"/>
      <c r="G1" s="9"/>
      <c r="H1" s="9"/>
      <c r="I1" s="9"/>
    </row>
    <row r="2" spans="1:19" s="9" customFormat="1" x14ac:dyDescent="0.25">
      <c r="A2" s="6"/>
    </row>
    <row r="3" spans="1:19" s="9" customFormat="1" x14ac:dyDescent="0.25">
      <c r="A3" s="6"/>
    </row>
    <row r="4" spans="1:19" s="9" customFormat="1" x14ac:dyDescent="0.25">
      <c r="A4" s="6"/>
    </row>
    <row r="5" spans="1:19" s="9" customFormat="1" x14ac:dyDescent="0.25">
      <c r="A5" s="6"/>
    </row>
    <row r="6" spans="1:19" s="9" customFormat="1" x14ac:dyDescent="0.25">
      <c r="A6" s="6"/>
    </row>
    <row r="7" spans="1:19" s="9" customFormat="1" x14ac:dyDescent="0.25">
      <c r="A7" s="6"/>
    </row>
    <row r="8" spans="1:19" s="9" customFormat="1" x14ac:dyDescent="0.25">
      <c r="A8" s="6"/>
    </row>
    <row r="9" spans="1:19" x14ac:dyDescent="0.25">
      <c r="A9" s="9"/>
      <c r="B9" s="9"/>
      <c r="C9" s="9"/>
      <c r="D9" s="9"/>
      <c r="E9" s="9"/>
      <c r="F9" s="9"/>
      <c r="G9" s="9"/>
      <c r="H9" s="9"/>
      <c r="I9" s="9"/>
    </row>
    <row r="10" spans="1:19" s="9" customFormat="1" x14ac:dyDescent="0.25"/>
    <row r="11" spans="1:19" s="9" customFormat="1" x14ac:dyDescent="0.25"/>
    <row r="12" spans="1:19" s="9" customFormat="1" x14ac:dyDescent="0.25">
      <c r="L12" s="9" t="s">
        <v>47</v>
      </c>
    </row>
    <row r="13" spans="1:19" s="9" customFormat="1" x14ac:dyDescent="0.25">
      <c r="L13" s="9">
        <f>AVERAGE(L16:L44)</f>
        <v>6.5</v>
      </c>
      <c r="M13" s="9">
        <f t="shared" ref="M13:S13" si="0">AVERAGE(M16:M44)</f>
        <v>4.1206896551724137</v>
      </c>
      <c r="N13" s="9">
        <f t="shared" si="0"/>
        <v>5</v>
      </c>
      <c r="O13" s="9">
        <f t="shared" si="0"/>
        <v>3.4827586206896552</v>
      </c>
      <c r="P13" s="9">
        <f t="shared" si="0"/>
        <v>4.4482758620689653</v>
      </c>
      <c r="Q13" s="9">
        <f t="shared" si="0"/>
        <v>3.6724137931034484</v>
      </c>
      <c r="R13" s="9">
        <f t="shared" si="0"/>
        <v>2.9310344827586206</v>
      </c>
      <c r="S13" s="9">
        <f t="shared" si="0"/>
        <v>5.8448275862068968</v>
      </c>
    </row>
    <row r="14" spans="1:19" s="9" customFormat="1" x14ac:dyDescent="0.25"/>
    <row r="15" spans="1:19" x14ac:dyDescent="0.25">
      <c r="A15" s="7" t="s">
        <v>0</v>
      </c>
      <c r="B15" s="7" t="s">
        <v>1</v>
      </c>
      <c r="C15" s="7" t="s">
        <v>2</v>
      </c>
      <c r="D15" s="7" t="s">
        <v>3</v>
      </c>
      <c r="E15" s="7" t="s">
        <v>4</v>
      </c>
      <c r="F15" s="7" t="s">
        <v>5</v>
      </c>
      <c r="G15" s="7" t="s">
        <v>6</v>
      </c>
      <c r="H15" s="7" t="s">
        <v>7</v>
      </c>
      <c r="I15" s="7" t="s">
        <v>40</v>
      </c>
      <c r="L15" t="str">
        <f>B15</f>
        <v>C4.5</v>
      </c>
      <c r="M15" s="9" t="str">
        <f t="shared" ref="M15:S15" si="1">C15</f>
        <v>1NN</v>
      </c>
      <c r="N15" s="9" t="str">
        <f t="shared" si="1"/>
        <v>NaiveBayes</v>
      </c>
      <c r="O15" s="9" t="str">
        <f t="shared" si="1"/>
        <v>BayesianNetwork</v>
      </c>
      <c r="P15" s="9" t="str">
        <f t="shared" si="1"/>
        <v>RandomForest</v>
      </c>
      <c r="Q15" s="9" t="str">
        <f t="shared" si="1"/>
        <v>RotationForest</v>
      </c>
      <c r="R15" s="9" t="str">
        <f t="shared" si="1"/>
        <v>SVM(L)</v>
      </c>
      <c r="S15" s="9" t="str">
        <f t="shared" si="1"/>
        <v>1NN-DTW</v>
      </c>
    </row>
    <row r="16" spans="1:19" x14ac:dyDescent="0.25">
      <c r="A16" s="7" t="s">
        <v>8</v>
      </c>
      <c r="B16" s="10">
        <v>24.3</v>
      </c>
      <c r="C16" s="10">
        <v>25.32</v>
      </c>
      <c r="D16" s="10">
        <v>28.13</v>
      </c>
      <c r="E16" s="10">
        <v>25.06</v>
      </c>
      <c r="F16" s="10">
        <v>30.43</v>
      </c>
      <c r="G16" s="10">
        <v>30.69</v>
      </c>
      <c r="H16" s="10">
        <v>23.79</v>
      </c>
      <c r="I16" s="10">
        <v>49.1</v>
      </c>
      <c r="L16">
        <f>_xlfn.RANK.AVG(B16,$B16:$I16)</f>
        <v>7</v>
      </c>
      <c r="M16" s="9">
        <f t="shared" ref="M16:S16" si="2">_xlfn.RANK.AVG(C16,$B16:$I16)</f>
        <v>5</v>
      </c>
      <c r="N16" s="9">
        <f t="shared" si="2"/>
        <v>4</v>
      </c>
      <c r="O16" s="9">
        <f t="shared" si="2"/>
        <v>6</v>
      </c>
      <c r="P16" s="9">
        <f t="shared" si="2"/>
        <v>3</v>
      </c>
      <c r="Q16" s="9">
        <f t="shared" si="2"/>
        <v>2</v>
      </c>
      <c r="R16" s="9">
        <f t="shared" si="2"/>
        <v>8</v>
      </c>
      <c r="S16" s="9">
        <f t="shared" si="2"/>
        <v>1</v>
      </c>
    </row>
    <row r="17" spans="1:19" x14ac:dyDescent="0.25">
      <c r="A17" s="7" t="s">
        <v>9</v>
      </c>
      <c r="B17" s="10">
        <v>60</v>
      </c>
      <c r="C17" s="10">
        <v>83.33</v>
      </c>
      <c r="D17" s="10">
        <v>73.33</v>
      </c>
      <c r="E17" s="10">
        <v>90</v>
      </c>
      <c r="F17" s="10">
        <v>60</v>
      </c>
      <c r="G17" s="10">
        <v>70</v>
      </c>
      <c r="H17" s="10">
        <v>86.67</v>
      </c>
      <c r="I17" s="10">
        <v>43.33</v>
      </c>
      <c r="L17" s="9">
        <f t="shared" ref="L17:L44" si="3">_xlfn.RANK.AVG(B17,$B17:$I17)</f>
        <v>6.5</v>
      </c>
      <c r="M17" s="9">
        <f t="shared" ref="M17:M44" si="4">_xlfn.RANK.AVG(C17,$B17:$I17)</f>
        <v>3</v>
      </c>
      <c r="N17" s="9">
        <f t="shared" ref="N17:N44" si="5">_xlfn.RANK.AVG(D17,$B17:$I17)</f>
        <v>4</v>
      </c>
      <c r="O17" s="9">
        <f t="shared" ref="O17:O44" si="6">_xlfn.RANK.AVG(E17,$B17:$I17)</f>
        <v>1</v>
      </c>
      <c r="P17" s="9">
        <f t="shared" ref="P17:P44" si="7">_xlfn.RANK.AVG(F17,$B17:$I17)</f>
        <v>6.5</v>
      </c>
      <c r="Q17" s="9">
        <f t="shared" ref="Q17:Q44" si="8">_xlfn.RANK.AVG(G17,$B17:$I17)</f>
        <v>5</v>
      </c>
      <c r="R17" s="9">
        <f t="shared" ref="R17:R44" si="9">_xlfn.RANK.AVG(H17,$B17:$I17)</f>
        <v>2</v>
      </c>
      <c r="S17" s="9">
        <f t="shared" ref="S17:S44" si="10">_xlfn.RANK.AVG(I17,$B17:$I17)</f>
        <v>8</v>
      </c>
    </row>
    <row r="18" spans="1:19" x14ac:dyDescent="0.25">
      <c r="A18" s="7" t="s">
        <v>42</v>
      </c>
      <c r="B18" s="10">
        <v>75</v>
      </c>
      <c r="C18" s="10">
        <v>100</v>
      </c>
      <c r="D18" s="10">
        <v>92.5</v>
      </c>
      <c r="E18" s="10">
        <v>97.5</v>
      </c>
      <c r="F18" s="10">
        <v>90</v>
      </c>
      <c r="G18" s="10">
        <v>95</v>
      </c>
      <c r="H18" s="10">
        <v>97.5</v>
      </c>
      <c r="I18" s="10">
        <v>65</v>
      </c>
      <c r="L18" s="9">
        <f t="shared" si="3"/>
        <v>7</v>
      </c>
      <c r="M18" s="9">
        <f t="shared" si="4"/>
        <v>1</v>
      </c>
      <c r="N18" s="9">
        <f t="shared" si="5"/>
        <v>5</v>
      </c>
      <c r="O18" s="9">
        <f t="shared" si="6"/>
        <v>2.5</v>
      </c>
      <c r="P18" s="9">
        <f t="shared" si="7"/>
        <v>6</v>
      </c>
      <c r="Q18" s="9">
        <f t="shared" si="8"/>
        <v>4</v>
      </c>
      <c r="R18" s="9">
        <f t="shared" si="9"/>
        <v>2.5</v>
      </c>
      <c r="S18" s="9">
        <f t="shared" si="10"/>
        <v>8</v>
      </c>
    </row>
    <row r="19" spans="1:19" x14ac:dyDescent="0.25">
      <c r="A19" s="7" t="s">
        <v>41</v>
      </c>
      <c r="B19" s="10">
        <v>90</v>
      </c>
      <c r="C19" s="10">
        <v>97.5</v>
      </c>
      <c r="D19" s="10">
        <v>87.5</v>
      </c>
      <c r="E19" s="10">
        <v>95</v>
      </c>
      <c r="F19" s="10">
        <v>95</v>
      </c>
      <c r="G19" s="10">
        <v>92.5</v>
      </c>
      <c r="H19" s="10">
        <v>95</v>
      </c>
      <c r="I19" s="10">
        <v>72.5</v>
      </c>
      <c r="L19" s="9">
        <f t="shared" si="3"/>
        <v>6</v>
      </c>
      <c r="M19" s="9">
        <f t="shared" si="4"/>
        <v>1</v>
      </c>
      <c r="N19" s="9">
        <f t="shared" si="5"/>
        <v>7</v>
      </c>
      <c r="O19" s="9">
        <f t="shared" si="6"/>
        <v>3</v>
      </c>
      <c r="P19" s="9">
        <f t="shared" si="7"/>
        <v>3</v>
      </c>
      <c r="Q19" s="9">
        <f t="shared" si="8"/>
        <v>5</v>
      </c>
      <c r="R19" s="9">
        <f t="shared" si="9"/>
        <v>3</v>
      </c>
      <c r="S19" s="9">
        <f t="shared" si="10"/>
        <v>8</v>
      </c>
    </row>
    <row r="20" spans="1:19" x14ac:dyDescent="0.25">
      <c r="A20" s="7" t="s">
        <v>10</v>
      </c>
      <c r="B20" s="10">
        <v>56.48</v>
      </c>
      <c r="C20" s="10">
        <v>56.93</v>
      </c>
      <c r="D20" s="10">
        <v>45.96</v>
      </c>
      <c r="E20" s="10">
        <v>57.08</v>
      </c>
      <c r="F20" s="10">
        <v>57.58</v>
      </c>
      <c r="G20" s="10">
        <v>63.52</v>
      </c>
      <c r="H20" s="10">
        <v>56.15</v>
      </c>
      <c r="I20" s="10">
        <v>63.36</v>
      </c>
      <c r="L20" s="9">
        <f t="shared" si="3"/>
        <v>6</v>
      </c>
      <c r="M20" s="9">
        <f t="shared" si="4"/>
        <v>5</v>
      </c>
      <c r="N20" s="9">
        <f t="shared" si="5"/>
        <v>8</v>
      </c>
      <c r="O20" s="9">
        <f t="shared" si="6"/>
        <v>4</v>
      </c>
      <c r="P20" s="9">
        <f t="shared" si="7"/>
        <v>3</v>
      </c>
      <c r="Q20" s="9">
        <f t="shared" si="8"/>
        <v>1</v>
      </c>
      <c r="R20" s="9">
        <f t="shared" si="9"/>
        <v>7</v>
      </c>
      <c r="S20" s="9">
        <f t="shared" si="10"/>
        <v>2</v>
      </c>
    </row>
    <row r="21" spans="1:19" x14ac:dyDescent="0.25">
      <c r="A21" s="7" t="s">
        <v>11</v>
      </c>
      <c r="B21" s="10">
        <v>85.71</v>
      </c>
      <c r="C21" s="10">
        <v>100</v>
      </c>
      <c r="D21" s="10">
        <v>92.86</v>
      </c>
      <c r="E21" s="10">
        <v>96.43</v>
      </c>
      <c r="F21" s="10">
        <v>100</v>
      </c>
      <c r="G21" s="10">
        <v>89.29</v>
      </c>
      <c r="H21" s="10">
        <v>100</v>
      </c>
      <c r="I21" s="10">
        <v>46.43</v>
      </c>
      <c r="L21" s="9">
        <f t="shared" si="3"/>
        <v>7</v>
      </c>
      <c r="M21" s="9">
        <f t="shared" si="4"/>
        <v>2</v>
      </c>
      <c r="N21" s="9">
        <f t="shared" si="5"/>
        <v>5</v>
      </c>
      <c r="O21" s="9">
        <f t="shared" si="6"/>
        <v>4</v>
      </c>
      <c r="P21" s="9">
        <f t="shared" si="7"/>
        <v>2</v>
      </c>
      <c r="Q21" s="9">
        <f t="shared" si="8"/>
        <v>6</v>
      </c>
      <c r="R21" s="9">
        <f t="shared" si="9"/>
        <v>2</v>
      </c>
      <c r="S21" s="9">
        <f t="shared" si="10"/>
        <v>8</v>
      </c>
    </row>
    <row r="22" spans="1:19" x14ac:dyDescent="0.25">
      <c r="A22" s="7" t="s">
        <v>12</v>
      </c>
      <c r="B22" s="10">
        <v>75.16</v>
      </c>
      <c r="C22" s="10">
        <v>93.46</v>
      </c>
      <c r="D22" s="10">
        <v>78.760000000000005</v>
      </c>
      <c r="E22" s="10">
        <v>90.2</v>
      </c>
      <c r="F22" s="10">
        <v>80.39</v>
      </c>
      <c r="G22" s="10">
        <v>83.01</v>
      </c>
      <c r="H22" s="10">
        <v>92.16</v>
      </c>
      <c r="I22" s="10">
        <v>92.48</v>
      </c>
      <c r="L22" s="9">
        <f t="shared" si="3"/>
        <v>8</v>
      </c>
      <c r="M22" s="9">
        <f t="shared" si="4"/>
        <v>1</v>
      </c>
      <c r="N22" s="9">
        <f t="shared" si="5"/>
        <v>7</v>
      </c>
      <c r="O22" s="9">
        <f t="shared" si="6"/>
        <v>4</v>
      </c>
      <c r="P22" s="9">
        <f t="shared" si="7"/>
        <v>6</v>
      </c>
      <c r="Q22" s="9">
        <f t="shared" si="8"/>
        <v>5</v>
      </c>
      <c r="R22" s="9">
        <f t="shared" si="9"/>
        <v>3</v>
      </c>
      <c r="S22" s="9">
        <f t="shared" si="10"/>
        <v>2</v>
      </c>
    </row>
    <row r="23" spans="1:19" x14ac:dyDescent="0.25">
      <c r="A23" s="7" t="s">
        <v>13</v>
      </c>
      <c r="B23" s="10">
        <v>96.17</v>
      </c>
      <c r="C23" s="10">
        <v>98.37</v>
      </c>
      <c r="D23" s="10">
        <v>96.4</v>
      </c>
      <c r="E23" s="10">
        <v>99.54</v>
      </c>
      <c r="F23" s="10">
        <v>93.26</v>
      </c>
      <c r="G23" s="10">
        <v>98.61</v>
      </c>
      <c r="H23" s="10">
        <v>98.95</v>
      </c>
      <c r="I23" s="10">
        <v>82.81</v>
      </c>
      <c r="L23" s="9">
        <f t="shared" si="3"/>
        <v>6</v>
      </c>
      <c r="M23" s="9">
        <f t="shared" si="4"/>
        <v>4</v>
      </c>
      <c r="N23" s="9">
        <f t="shared" si="5"/>
        <v>5</v>
      </c>
      <c r="O23" s="9">
        <f t="shared" si="6"/>
        <v>1</v>
      </c>
      <c r="P23" s="9">
        <f t="shared" si="7"/>
        <v>7</v>
      </c>
      <c r="Q23" s="9">
        <f t="shared" si="8"/>
        <v>3</v>
      </c>
      <c r="R23" s="9">
        <f t="shared" si="9"/>
        <v>2</v>
      </c>
      <c r="S23" s="9">
        <f t="shared" si="10"/>
        <v>8</v>
      </c>
    </row>
    <row r="24" spans="1:19" x14ac:dyDescent="0.25">
      <c r="A24" s="7" t="s">
        <v>14</v>
      </c>
      <c r="B24" s="10">
        <v>76.14</v>
      </c>
      <c r="C24" s="10">
        <v>100</v>
      </c>
      <c r="D24" s="10">
        <v>97.73</v>
      </c>
      <c r="E24" s="10">
        <v>100</v>
      </c>
      <c r="F24" s="10">
        <v>87.5</v>
      </c>
      <c r="G24" s="10">
        <v>98.86</v>
      </c>
      <c r="H24" s="10">
        <v>97.73</v>
      </c>
      <c r="I24" s="10">
        <v>82.95</v>
      </c>
      <c r="L24" s="9">
        <f t="shared" si="3"/>
        <v>8</v>
      </c>
      <c r="M24" s="9">
        <f t="shared" si="4"/>
        <v>1.5</v>
      </c>
      <c r="N24" s="9">
        <f t="shared" si="5"/>
        <v>4.5</v>
      </c>
      <c r="O24" s="9">
        <f t="shared" si="6"/>
        <v>1.5</v>
      </c>
      <c r="P24" s="9">
        <f t="shared" si="7"/>
        <v>6</v>
      </c>
      <c r="Q24" s="9">
        <f t="shared" si="8"/>
        <v>3</v>
      </c>
      <c r="R24" s="9">
        <f t="shared" si="9"/>
        <v>4.5</v>
      </c>
      <c r="S24" s="9">
        <f t="shared" si="10"/>
        <v>7</v>
      </c>
    </row>
    <row r="25" spans="1:19" x14ac:dyDescent="0.25">
      <c r="A25" s="7" t="s">
        <v>15</v>
      </c>
      <c r="B25" s="10">
        <v>90.67</v>
      </c>
      <c r="C25" s="10">
        <v>98</v>
      </c>
      <c r="D25" s="10">
        <v>92</v>
      </c>
      <c r="E25" s="10">
        <v>99.33</v>
      </c>
      <c r="F25" s="10">
        <v>96</v>
      </c>
      <c r="G25" s="10">
        <v>98.67</v>
      </c>
      <c r="H25" s="10">
        <v>100</v>
      </c>
      <c r="I25" s="10">
        <v>91.33</v>
      </c>
      <c r="L25" s="9">
        <f t="shared" si="3"/>
        <v>8</v>
      </c>
      <c r="M25" s="9">
        <f t="shared" si="4"/>
        <v>4</v>
      </c>
      <c r="N25" s="9">
        <f t="shared" si="5"/>
        <v>6</v>
      </c>
      <c r="O25" s="9">
        <f t="shared" si="6"/>
        <v>2</v>
      </c>
      <c r="P25" s="9">
        <f t="shared" si="7"/>
        <v>5</v>
      </c>
      <c r="Q25" s="9">
        <f t="shared" si="8"/>
        <v>3</v>
      </c>
      <c r="R25" s="9">
        <f t="shared" si="9"/>
        <v>1</v>
      </c>
      <c r="S25" s="9">
        <f t="shared" si="10"/>
        <v>7</v>
      </c>
    </row>
    <row r="26" spans="1:19" x14ac:dyDescent="0.25">
      <c r="A26" s="7" t="s">
        <v>16</v>
      </c>
      <c r="B26" s="10">
        <v>65.63</v>
      </c>
      <c r="C26" s="10">
        <v>71.88</v>
      </c>
      <c r="D26" s="10">
        <v>68.75</v>
      </c>
      <c r="E26" s="10">
        <v>64.06</v>
      </c>
      <c r="F26" s="10">
        <v>65.63</v>
      </c>
      <c r="G26" s="10">
        <v>59.38</v>
      </c>
      <c r="H26" s="10">
        <v>64.06</v>
      </c>
      <c r="I26" s="10">
        <v>59.38</v>
      </c>
      <c r="L26" s="9">
        <f t="shared" si="3"/>
        <v>3.5</v>
      </c>
      <c r="M26" s="9">
        <f t="shared" si="4"/>
        <v>1</v>
      </c>
      <c r="N26" s="9">
        <f t="shared" si="5"/>
        <v>2</v>
      </c>
      <c r="O26" s="9">
        <f t="shared" si="6"/>
        <v>5.5</v>
      </c>
      <c r="P26" s="9">
        <f t="shared" si="7"/>
        <v>3.5</v>
      </c>
      <c r="Q26" s="9">
        <f t="shared" si="8"/>
        <v>7.5</v>
      </c>
      <c r="R26" s="9">
        <f t="shared" si="9"/>
        <v>5.5</v>
      </c>
      <c r="S26" s="9">
        <f t="shared" si="10"/>
        <v>7.5</v>
      </c>
    </row>
    <row r="27" spans="1:19" x14ac:dyDescent="0.25">
      <c r="A27" s="7" t="s">
        <v>17</v>
      </c>
      <c r="B27" s="10">
        <v>90.96</v>
      </c>
      <c r="C27" s="10">
        <v>92.13</v>
      </c>
      <c r="D27" s="10">
        <v>92.52</v>
      </c>
      <c r="E27" s="10">
        <v>92.42</v>
      </c>
      <c r="F27" s="10">
        <v>93</v>
      </c>
      <c r="G27" s="10">
        <v>92.03</v>
      </c>
      <c r="H27" s="10">
        <v>92.13</v>
      </c>
      <c r="I27" s="10">
        <v>96.11</v>
      </c>
      <c r="L27" s="9">
        <f t="shared" si="3"/>
        <v>8</v>
      </c>
      <c r="M27" s="9">
        <f t="shared" si="4"/>
        <v>5.5</v>
      </c>
      <c r="N27" s="9">
        <f t="shared" si="5"/>
        <v>3</v>
      </c>
      <c r="O27" s="9">
        <f t="shared" si="6"/>
        <v>4</v>
      </c>
      <c r="P27" s="9">
        <f t="shared" si="7"/>
        <v>2</v>
      </c>
      <c r="Q27" s="9">
        <f t="shared" si="8"/>
        <v>7</v>
      </c>
      <c r="R27" s="9">
        <f t="shared" si="9"/>
        <v>5.5</v>
      </c>
      <c r="S27" s="9">
        <f t="shared" si="10"/>
        <v>1</v>
      </c>
    </row>
    <row r="28" spans="1:19" x14ac:dyDescent="0.25">
      <c r="A28" s="7" t="s">
        <v>18</v>
      </c>
      <c r="B28" s="10">
        <v>65.92</v>
      </c>
      <c r="C28" s="10">
        <v>72.78</v>
      </c>
      <c r="D28" s="10">
        <v>73.489999999999995</v>
      </c>
      <c r="E28" s="10">
        <v>72.900000000000006</v>
      </c>
      <c r="F28" s="10">
        <v>73.02</v>
      </c>
      <c r="G28" s="10">
        <v>74.67</v>
      </c>
      <c r="H28" s="10">
        <v>75.150000000000006</v>
      </c>
      <c r="I28" s="10">
        <v>49.3</v>
      </c>
      <c r="L28" s="9">
        <f t="shared" si="3"/>
        <v>7</v>
      </c>
      <c r="M28" s="9">
        <f t="shared" si="4"/>
        <v>6</v>
      </c>
      <c r="N28" s="9">
        <f t="shared" si="5"/>
        <v>3</v>
      </c>
      <c r="O28" s="9">
        <f t="shared" si="6"/>
        <v>5</v>
      </c>
      <c r="P28" s="9">
        <f t="shared" si="7"/>
        <v>4</v>
      </c>
      <c r="Q28" s="9">
        <f t="shared" si="8"/>
        <v>2</v>
      </c>
      <c r="R28" s="9">
        <f t="shared" si="9"/>
        <v>1</v>
      </c>
      <c r="S28" s="9">
        <f t="shared" si="10"/>
        <v>8</v>
      </c>
    </row>
    <row r="29" spans="1:19" x14ac:dyDescent="0.25">
      <c r="A29" s="7" t="s">
        <v>19</v>
      </c>
      <c r="B29" s="10">
        <v>71.239999999999995</v>
      </c>
      <c r="C29" s="10">
        <v>73.73</v>
      </c>
      <c r="D29" s="10">
        <v>73.959999999999994</v>
      </c>
      <c r="E29" s="10">
        <v>74.67</v>
      </c>
      <c r="F29" s="10">
        <v>75.5</v>
      </c>
      <c r="G29" s="10">
        <v>76.8</v>
      </c>
      <c r="H29" s="10">
        <v>79.64</v>
      </c>
      <c r="I29" s="10">
        <v>54.57</v>
      </c>
      <c r="L29" s="9">
        <f t="shared" si="3"/>
        <v>7</v>
      </c>
      <c r="M29" s="9">
        <f t="shared" si="4"/>
        <v>6</v>
      </c>
      <c r="N29" s="9">
        <f t="shared" si="5"/>
        <v>5</v>
      </c>
      <c r="O29" s="9">
        <f t="shared" si="6"/>
        <v>4</v>
      </c>
      <c r="P29" s="9">
        <f t="shared" si="7"/>
        <v>3</v>
      </c>
      <c r="Q29" s="9">
        <f t="shared" si="8"/>
        <v>2</v>
      </c>
      <c r="R29" s="9">
        <f t="shared" si="9"/>
        <v>1</v>
      </c>
      <c r="S29" s="9">
        <f t="shared" si="10"/>
        <v>8</v>
      </c>
    </row>
    <row r="30" spans="1:19" x14ac:dyDescent="0.25">
      <c r="A30" s="7" t="s">
        <v>20</v>
      </c>
      <c r="B30" s="10">
        <v>57.99</v>
      </c>
      <c r="C30" s="10">
        <v>60.71</v>
      </c>
      <c r="D30" s="10">
        <v>62.96</v>
      </c>
      <c r="E30" s="10">
        <v>63.91</v>
      </c>
      <c r="F30" s="10">
        <v>64.14</v>
      </c>
      <c r="G30" s="10">
        <v>67.099999999999994</v>
      </c>
      <c r="H30" s="10">
        <v>69.819999999999993</v>
      </c>
      <c r="I30" s="10">
        <v>53.02</v>
      </c>
      <c r="L30" s="9">
        <f t="shared" si="3"/>
        <v>7</v>
      </c>
      <c r="M30" s="9">
        <f t="shared" si="4"/>
        <v>6</v>
      </c>
      <c r="N30" s="9">
        <f t="shared" si="5"/>
        <v>5</v>
      </c>
      <c r="O30" s="9">
        <f t="shared" si="6"/>
        <v>4</v>
      </c>
      <c r="P30" s="9">
        <f t="shared" si="7"/>
        <v>3</v>
      </c>
      <c r="Q30" s="9">
        <f t="shared" si="8"/>
        <v>2</v>
      </c>
      <c r="R30" s="9">
        <f t="shared" si="9"/>
        <v>1</v>
      </c>
      <c r="S30" s="9">
        <f t="shared" si="10"/>
        <v>8</v>
      </c>
    </row>
    <row r="31" spans="1:19" x14ac:dyDescent="0.25">
      <c r="A31" s="7" t="s">
        <v>21</v>
      </c>
      <c r="B31" s="10">
        <v>63.43</v>
      </c>
      <c r="C31" s="10">
        <v>68.52</v>
      </c>
      <c r="D31" s="10">
        <v>68.760000000000005</v>
      </c>
      <c r="E31" s="10">
        <v>69.47</v>
      </c>
      <c r="F31" s="10">
        <v>71.36</v>
      </c>
      <c r="G31" s="10">
        <v>75.150000000000006</v>
      </c>
      <c r="H31" s="10">
        <v>75.03</v>
      </c>
      <c r="I31" s="10">
        <v>55.81</v>
      </c>
      <c r="L31" s="9">
        <f t="shared" si="3"/>
        <v>7</v>
      </c>
      <c r="M31" s="9">
        <f t="shared" si="4"/>
        <v>6</v>
      </c>
      <c r="N31" s="9">
        <f t="shared" si="5"/>
        <v>5</v>
      </c>
      <c r="O31" s="9">
        <f t="shared" si="6"/>
        <v>4</v>
      </c>
      <c r="P31" s="9">
        <f t="shared" si="7"/>
        <v>3</v>
      </c>
      <c r="Q31" s="9">
        <f t="shared" si="8"/>
        <v>1</v>
      </c>
      <c r="R31" s="9">
        <f t="shared" si="9"/>
        <v>2</v>
      </c>
      <c r="S31" s="9">
        <f t="shared" si="10"/>
        <v>8</v>
      </c>
    </row>
    <row r="32" spans="1:19" x14ac:dyDescent="0.25">
      <c r="A32" s="7" t="s">
        <v>22</v>
      </c>
      <c r="B32" s="10">
        <v>73.25</v>
      </c>
      <c r="C32" s="10">
        <v>70.89</v>
      </c>
      <c r="D32" s="10">
        <v>71.95</v>
      </c>
      <c r="E32" s="10">
        <v>71.12</v>
      </c>
      <c r="F32" s="10">
        <v>75.150000000000006</v>
      </c>
      <c r="G32" s="10">
        <v>74.67</v>
      </c>
      <c r="H32" s="10">
        <v>76.92</v>
      </c>
      <c r="I32" s="10">
        <v>46.98</v>
      </c>
      <c r="L32" s="9">
        <f t="shared" si="3"/>
        <v>4</v>
      </c>
      <c r="M32" s="9">
        <f t="shared" si="4"/>
        <v>7</v>
      </c>
      <c r="N32" s="9">
        <f t="shared" si="5"/>
        <v>5</v>
      </c>
      <c r="O32" s="9">
        <f t="shared" si="6"/>
        <v>6</v>
      </c>
      <c r="P32" s="9">
        <f t="shared" si="7"/>
        <v>2</v>
      </c>
      <c r="Q32" s="9">
        <f t="shared" si="8"/>
        <v>3</v>
      </c>
      <c r="R32" s="9">
        <f t="shared" si="9"/>
        <v>1</v>
      </c>
      <c r="S32" s="9">
        <f t="shared" si="10"/>
        <v>8</v>
      </c>
    </row>
    <row r="33" spans="1:19" x14ac:dyDescent="0.25">
      <c r="A33" s="7" t="s">
        <v>23</v>
      </c>
      <c r="B33" s="10">
        <v>57.4</v>
      </c>
      <c r="C33" s="10">
        <v>67.22</v>
      </c>
      <c r="D33" s="10">
        <v>69.23</v>
      </c>
      <c r="E33" s="10">
        <v>70.06</v>
      </c>
      <c r="F33" s="10">
        <v>66.63</v>
      </c>
      <c r="G33" s="10">
        <v>69.819999999999993</v>
      </c>
      <c r="H33" s="10">
        <v>72.069999999999993</v>
      </c>
      <c r="I33" s="10">
        <v>49.46</v>
      </c>
      <c r="L33" s="9">
        <f t="shared" si="3"/>
        <v>7</v>
      </c>
      <c r="M33" s="9">
        <f t="shared" si="4"/>
        <v>5</v>
      </c>
      <c r="N33" s="9">
        <f t="shared" si="5"/>
        <v>4</v>
      </c>
      <c r="O33" s="9">
        <f t="shared" si="6"/>
        <v>2</v>
      </c>
      <c r="P33" s="9">
        <f t="shared" si="7"/>
        <v>6</v>
      </c>
      <c r="Q33" s="9">
        <f t="shared" si="8"/>
        <v>3</v>
      </c>
      <c r="R33" s="9">
        <f t="shared" si="9"/>
        <v>1</v>
      </c>
      <c r="S33" s="9">
        <f t="shared" si="10"/>
        <v>8</v>
      </c>
    </row>
    <row r="34" spans="1:19" x14ac:dyDescent="0.25">
      <c r="A34" s="7" t="s">
        <v>24</v>
      </c>
      <c r="B34" s="10">
        <v>62.49</v>
      </c>
      <c r="C34" s="10">
        <v>68.52</v>
      </c>
      <c r="D34" s="10">
        <v>69.819999999999993</v>
      </c>
      <c r="E34" s="10">
        <v>71.36</v>
      </c>
      <c r="F34" s="10">
        <v>70.53</v>
      </c>
      <c r="G34" s="10">
        <v>75.38</v>
      </c>
      <c r="H34" s="10">
        <v>75.86</v>
      </c>
      <c r="I34" s="10">
        <v>49.92</v>
      </c>
      <c r="L34" s="9">
        <f t="shared" si="3"/>
        <v>7</v>
      </c>
      <c r="M34" s="9">
        <f t="shared" si="4"/>
        <v>6</v>
      </c>
      <c r="N34" s="9">
        <f t="shared" si="5"/>
        <v>5</v>
      </c>
      <c r="O34" s="9">
        <f t="shared" si="6"/>
        <v>3</v>
      </c>
      <c r="P34" s="9">
        <f t="shared" si="7"/>
        <v>4</v>
      </c>
      <c r="Q34" s="9">
        <f t="shared" si="8"/>
        <v>2</v>
      </c>
      <c r="R34" s="9">
        <f t="shared" si="9"/>
        <v>1</v>
      </c>
      <c r="S34" s="9">
        <f t="shared" si="10"/>
        <v>8</v>
      </c>
    </row>
    <row r="35" spans="1:19" x14ac:dyDescent="0.25">
      <c r="A35" s="7" t="s">
        <v>25</v>
      </c>
      <c r="B35" s="10">
        <v>59.53</v>
      </c>
      <c r="C35" s="10">
        <v>67.69</v>
      </c>
      <c r="D35" s="10">
        <v>69.349999999999994</v>
      </c>
      <c r="E35" s="10">
        <v>69.47</v>
      </c>
      <c r="F35" s="10">
        <v>67.81</v>
      </c>
      <c r="G35" s="10">
        <v>72.78</v>
      </c>
      <c r="H35" s="10">
        <v>75.5</v>
      </c>
      <c r="I35" s="10">
        <v>52.56</v>
      </c>
      <c r="L35" s="9">
        <f t="shared" si="3"/>
        <v>7</v>
      </c>
      <c r="M35" s="9">
        <f t="shared" si="4"/>
        <v>6</v>
      </c>
      <c r="N35" s="9">
        <f t="shared" si="5"/>
        <v>4</v>
      </c>
      <c r="O35" s="9">
        <f t="shared" si="6"/>
        <v>3</v>
      </c>
      <c r="P35" s="9">
        <f t="shared" si="7"/>
        <v>5</v>
      </c>
      <c r="Q35" s="9">
        <f t="shared" si="8"/>
        <v>2</v>
      </c>
      <c r="R35" s="9">
        <f t="shared" si="9"/>
        <v>1</v>
      </c>
      <c r="S35" s="9">
        <f t="shared" si="10"/>
        <v>8</v>
      </c>
    </row>
    <row r="36" spans="1:19" x14ac:dyDescent="0.25">
      <c r="A36" s="7" t="s">
        <v>37</v>
      </c>
      <c r="B36" s="10">
        <v>53.42</v>
      </c>
      <c r="C36" s="10">
        <v>49.32</v>
      </c>
      <c r="D36" s="10">
        <v>57.53</v>
      </c>
      <c r="E36" s="10">
        <v>65.75</v>
      </c>
      <c r="F36" s="10">
        <v>64.38</v>
      </c>
      <c r="G36" s="10">
        <v>65.75</v>
      </c>
      <c r="H36" s="10">
        <v>69.86</v>
      </c>
      <c r="I36" s="10">
        <v>72.599999999999994</v>
      </c>
      <c r="L36" s="9">
        <f t="shared" si="3"/>
        <v>7</v>
      </c>
      <c r="M36" s="9">
        <f t="shared" si="4"/>
        <v>8</v>
      </c>
      <c r="N36" s="9">
        <f t="shared" si="5"/>
        <v>6</v>
      </c>
      <c r="O36" s="9">
        <f t="shared" si="6"/>
        <v>3.5</v>
      </c>
      <c r="P36" s="9">
        <f t="shared" si="7"/>
        <v>5</v>
      </c>
      <c r="Q36" s="9">
        <f t="shared" si="8"/>
        <v>3.5</v>
      </c>
      <c r="R36" s="9">
        <f t="shared" si="9"/>
        <v>2</v>
      </c>
      <c r="S36" s="9">
        <f t="shared" si="10"/>
        <v>1</v>
      </c>
    </row>
    <row r="37" spans="1:19" x14ac:dyDescent="0.25">
      <c r="A37" s="7" t="s">
        <v>27</v>
      </c>
      <c r="B37" s="10">
        <v>44.87</v>
      </c>
      <c r="C37" s="10">
        <v>45.66</v>
      </c>
      <c r="D37" s="10">
        <v>17.37</v>
      </c>
      <c r="E37" s="10">
        <v>28.16</v>
      </c>
      <c r="F37" s="10">
        <v>50.79</v>
      </c>
      <c r="G37" s="10">
        <v>51.54</v>
      </c>
      <c r="H37" s="10">
        <v>52.5</v>
      </c>
      <c r="I37" s="10">
        <v>68.95</v>
      </c>
      <c r="L37" s="9">
        <f t="shared" si="3"/>
        <v>6</v>
      </c>
      <c r="M37" s="9">
        <f t="shared" si="4"/>
        <v>5</v>
      </c>
      <c r="N37" s="9">
        <f t="shared" si="5"/>
        <v>8</v>
      </c>
      <c r="O37" s="9">
        <f t="shared" si="6"/>
        <v>7</v>
      </c>
      <c r="P37" s="9">
        <f t="shared" si="7"/>
        <v>4</v>
      </c>
      <c r="Q37" s="9">
        <f t="shared" si="8"/>
        <v>3</v>
      </c>
      <c r="R37" s="9">
        <f t="shared" si="9"/>
        <v>2</v>
      </c>
      <c r="S37" s="9">
        <f t="shared" si="10"/>
        <v>1</v>
      </c>
    </row>
    <row r="38" spans="1:19" x14ac:dyDescent="0.25">
      <c r="A38" s="7" t="s">
        <v>28</v>
      </c>
      <c r="B38" s="10">
        <v>84.42</v>
      </c>
      <c r="C38" s="10">
        <v>90.34</v>
      </c>
      <c r="D38" s="10">
        <v>88.82</v>
      </c>
      <c r="E38" s="10">
        <v>89.06</v>
      </c>
      <c r="F38" s="10">
        <v>84.58</v>
      </c>
      <c r="G38" s="10">
        <v>86.98</v>
      </c>
      <c r="H38" s="10">
        <v>88.66</v>
      </c>
      <c r="I38" s="10">
        <v>81.55</v>
      </c>
      <c r="L38" s="9">
        <f t="shared" si="3"/>
        <v>7</v>
      </c>
      <c r="M38" s="9">
        <f t="shared" si="4"/>
        <v>1</v>
      </c>
      <c r="N38" s="9">
        <f t="shared" si="5"/>
        <v>3</v>
      </c>
      <c r="O38" s="9">
        <f t="shared" si="6"/>
        <v>2</v>
      </c>
      <c r="P38" s="9">
        <f t="shared" si="7"/>
        <v>6</v>
      </c>
      <c r="Q38" s="9">
        <f t="shared" si="8"/>
        <v>5</v>
      </c>
      <c r="R38" s="9">
        <f t="shared" si="9"/>
        <v>4</v>
      </c>
      <c r="S38" s="9">
        <f t="shared" si="10"/>
        <v>8</v>
      </c>
    </row>
    <row r="39" spans="1:19" x14ac:dyDescent="0.25">
      <c r="A39" s="7" t="s">
        <v>29</v>
      </c>
      <c r="B39" s="10">
        <v>93.24</v>
      </c>
      <c r="C39" s="10">
        <v>97.66</v>
      </c>
      <c r="D39" s="10">
        <v>98.13</v>
      </c>
      <c r="E39" s="10">
        <v>98</v>
      </c>
      <c r="F39" s="10">
        <v>96.94</v>
      </c>
      <c r="G39" s="10">
        <v>97.72</v>
      </c>
      <c r="H39" s="10">
        <v>98.4</v>
      </c>
      <c r="I39" s="10">
        <v>70.03</v>
      </c>
      <c r="L39" s="9">
        <f t="shared" si="3"/>
        <v>7</v>
      </c>
      <c r="M39" s="9">
        <f t="shared" si="4"/>
        <v>5</v>
      </c>
      <c r="N39" s="9">
        <f t="shared" si="5"/>
        <v>2</v>
      </c>
      <c r="O39" s="9">
        <f t="shared" si="6"/>
        <v>3</v>
      </c>
      <c r="P39" s="9">
        <f t="shared" si="7"/>
        <v>6</v>
      </c>
      <c r="Q39" s="9">
        <f t="shared" si="8"/>
        <v>4</v>
      </c>
      <c r="R39" s="9">
        <f t="shared" si="9"/>
        <v>1</v>
      </c>
      <c r="S39" s="9">
        <f t="shared" si="10"/>
        <v>8</v>
      </c>
    </row>
    <row r="40" spans="1:19" x14ac:dyDescent="0.25">
      <c r="A40" s="7" t="s">
        <v>30</v>
      </c>
      <c r="B40" s="10">
        <v>84.53</v>
      </c>
      <c r="C40" s="10">
        <v>84.03</v>
      </c>
      <c r="D40" s="10">
        <v>79.03</v>
      </c>
      <c r="E40" s="10">
        <v>89.68</v>
      </c>
      <c r="F40" s="10">
        <v>85.19</v>
      </c>
      <c r="G40" s="10">
        <v>89.02</v>
      </c>
      <c r="H40" s="10">
        <v>86.69</v>
      </c>
      <c r="I40" s="10">
        <v>69.88</v>
      </c>
      <c r="L40" s="9">
        <f t="shared" si="3"/>
        <v>5</v>
      </c>
      <c r="M40" s="9">
        <f t="shared" si="4"/>
        <v>6</v>
      </c>
      <c r="N40" s="9">
        <f t="shared" si="5"/>
        <v>7</v>
      </c>
      <c r="O40" s="9">
        <f t="shared" si="6"/>
        <v>1</v>
      </c>
      <c r="P40" s="9">
        <f t="shared" si="7"/>
        <v>4</v>
      </c>
      <c r="Q40" s="9">
        <f t="shared" si="8"/>
        <v>2</v>
      </c>
      <c r="R40" s="9">
        <f t="shared" si="9"/>
        <v>3</v>
      </c>
      <c r="S40" s="9">
        <f t="shared" si="10"/>
        <v>8</v>
      </c>
    </row>
    <row r="41" spans="1:19" x14ac:dyDescent="0.25">
      <c r="A41" s="7" t="s">
        <v>31</v>
      </c>
      <c r="B41" s="10">
        <v>47.14</v>
      </c>
      <c r="C41" s="10">
        <v>85.63</v>
      </c>
      <c r="D41" s="10">
        <v>77.989999999999995</v>
      </c>
      <c r="E41" s="10">
        <v>92.26</v>
      </c>
      <c r="F41" s="10">
        <v>84.62</v>
      </c>
      <c r="G41" s="10">
        <v>84.42</v>
      </c>
      <c r="H41" s="10">
        <v>84.62</v>
      </c>
      <c r="I41" s="10">
        <v>93.37</v>
      </c>
      <c r="L41" s="9">
        <f t="shared" si="3"/>
        <v>8</v>
      </c>
      <c r="M41" s="9">
        <f t="shared" si="4"/>
        <v>3</v>
      </c>
      <c r="N41" s="9">
        <f t="shared" si="5"/>
        <v>7</v>
      </c>
      <c r="O41" s="9">
        <f t="shared" si="6"/>
        <v>2</v>
      </c>
      <c r="P41" s="9">
        <f t="shared" si="7"/>
        <v>4.5</v>
      </c>
      <c r="Q41" s="9">
        <f t="shared" si="8"/>
        <v>6</v>
      </c>
      <c r="R41" s="9">
        <f t="shared" si="9"/>
        <v>4.5</v>
      </c>
      <c r="S41" s="9">
        <f t="shared" si="10"/>
        <v>1</v>
      </c>
    </row>
    <row r="42" spans="1:19" x14ac:dyDescent="0.25">
      <c r="A42" s="7" t="s">
        <v>32</v>
      </c>
      <c r="B42" s="10">
        <v>93.24</v>
      </c>
      <c r="C42" s="10">
        <v>93</v>
      </c>
      <c r="D42" s="10">
        <v>78</v>
      </c>
      <c r="E42" s="10">
        <v>76.67</v>
      </c>
      <c r="F42" s="10">
        <v>89</v>
      </c>
      <c r="G42" s="10">
        <v>92</v>
      </c>
      <c r="H42" s="10">
        <v>87.33</v>
      </c>
      <c r="I42" s="10">
        <v>97.37</v>
      </c>
      <c r="L42" s="9">
        <f t="shared" si="3"/>
        <v>2</v>
      </c>
      <c r="M42" s="9">
        <f t="shared" si="4"/>
        <v>3</v>
      </c>
      <c r="N42" s="9">
        <f t="shared" si="5"/>
        <v>7</v>
      </c>
      <c r="O42" s="9">
        <f t="shared" si="6"/>
        <v>8</v>
      </c>
      <c r="P42" s="9">
        <f t="shared" si="7"/>
        <v>5</v>
      </c>
      <c r="Q42" s="9">
        <f t="shared" si="8"/>
        <v>4</v>
      </c>
      <c r="R42" s="9">
        <f t="shared" si="9"/>
        <v>6</v>
      </c>
      <c r="S42" s="9">
        <f t="shared" si="10"/>
        <v>1</v>
      </c>
    </row>
    <row r="43" spans="1:19" x14ac:dyDescent="0.25">
      <c r="A43" s="7" t="s">
        <v>33</v>
      </c>
      <c r="B43" s="10">
        <v>98</v>
      </c>
      <c r="C43" s="10">
        <v>98</v>
      </c>
      <c r="D43" s="10">
        <v>98</v>
      </c>
      <c r="E43" s="10">
        <v>100</v>
      </c>
      <c r="F43" s="10">
        <v>98</v>
      </c>
      <c r="G43" s="10">
        <v>98</v>
      </c>
      <c r="H43" s="10">
        <v>98</v>
      </c>
      <c r="I43" s="10">
        <v>99</v>
      </c>
      <c r="L43" s="9">
        <f t="shared" si="3"/>
        <v>5.5</v>
      </c>
      <c r="M43" s="9">
        <f t="shared" si="4"/>
        <v>5.5</v>
      </c>
      <c r="N43" s="9">
        <f t="shared" si="5"/>
        <v>5.5</v>
      </c>
      <c r="O43" s="9">
        <f t="shared" si="6"/>
        <v>1</v>
      </c>
      <c r="P43" s="9">
        <f t="shared" si="7"/>
        <v>5.5</v>
      </c>
      <c r="Q43" s="9">
        <f t="shared" si="8"/>
        <v>5.5</v>
      </c>
      <c r="R43" s="9">
        <f t="shared" si="9"/>
        <v>5.5</v>
      </c>
      <c r="S43" s="9">
        <f t="shared" si="10"/>
        <v>2</v>
      </c>
    </row>
    <row r="44" spans="1:19" x14ac:dyDescent="0.25">
      <c r="A44" s="7" t="s">
        <v>34</v>
      </c>
      <c r="B44" s="10">
        <v>85.25</v>
      </c>
      <c r="C44" s="10">
        <v>99.47</v>
      </c>
      <c r="D44" s="10">
        <v>99.12</v>
      </c>
      <c r="E44" s="10">
        <v>98.77</v>
      </c>
      <c r="F44" s="10">
        <v>96.14</v>
      </c>
      <c r="G44" s="10">
        <v>97.98</v>
      </c>
      <c r="H44" s="10">
        <v>99.3</v>
      </c>
      <c r="I44" s="10">
        <v>79.459999999999994</v>
      </c>
      <c r="L44" s="9">
        <f t="shared" si="3"/>
        <v>7</v>
      </c>
      <c r="M44" s="9">
        <f t="shared" si="4"/>
        <v>1</v>
      </c>
      <c r="N44" s="9">
        <f t="shared" si="5"/>
        <v>3</v>
      </c>
      <c r="O44" s="9">
        <f t="shared" si="6"/>
        <v>4</v>
      </c>
      <c r="P44" s="9">
        <f t="shared" si="7"/>
        <v>6</v>
      </c>
      <c r="Q44" s="9">
        <f t="shared" si="8"/>
        <v>5</v>
      </c>
      <c r="R44" s="9">
        <f t="shared" si="9"/>
        <v>2</v>
      </c>
      <c r="S44" s="9">
        <f t="shared" si="10"/>
        <v>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workbookViewId="0">
      <selection activeCell="I5" sqref="I4:I5"/>
    </sheetView>
  </sheetViews>
  <sheetFormatPr defaultRowHeight="15" x14ac:dyDescent="0.25"/>
  <cols>
    <col min="1" max="1" width="25" customWidth="1"/>
    <col min="12" max="19" width="9.140625" style="9"/>
  </cols>
  <sheetData>
    <row r="1" spans="1:19" s="9" customFormat="1" x14ac:dyDescent="0.25"/>
    <row r="2" spans="1:19" s="9" customFormat="1" x14ac:dyDescent="0.25"/>
    <row r="3" spans="1:19" s="9" customFormat="1" x14ac:dyDescent="0.25"/>
    <row r="4" spans="1:19" s="9" customFormat="1" x14ac:dyDescent="0.25"/>
    <row r="5" spans="1:19" s="9" customFormat="1" x14ac:dyDescent="0.25"/>
    <row r="6" spans="1:19" s="9" customFormat="1" x14ac:dyDescent="0.25"/>
    <row r="7" spans="1:19" s="9" customFormat="1" x14ac:dyDescent="0.25"/>
    <row r="8" spans="1:19" s="9" customFormat="1" x14ac:dyDescent="0.25"/>
    <row r="9" spans="1:19" s="9" customFormat="1" x14ac:dyDescent="0.25"/>
    <row r="10" spans="1:19" s="9" customFormat="1" x14ac:dyDescent="0.25"/>
    <row r="11" spans="1:19" s="9" customFormat="1" x14ac:dyDescent="0.25"/>
    <row r="12" spans="1:19" s="9" customFormat="1" x14ac:dyDescent="0.25">
      <c r="L12" s="9" t="s">
        <v>47</v>
      </c>
    </row>
    <row r="13" spans="1:19" s="9" customFormat="1" x14ac:dyDescent="0.25">
      <c r="L13" s="9">
        <f>AVERAGE(L16:L44)</f>
        <v>6.6551724137931032</v>
      </c>
      <c r="M13" s="9">
        <f t="shared" ref="M13:S13" si="0">AVERAGE(M16:M44)</f>
        <v>3.896551724137931</v>
      </c>
      <c r="N13" s="9">
        <f t="shared" si="0"/>
        <v>5.068965517241379</v>
      </c>
      <c r="O13" s="9">
        <f t="shared" si="0"/>
        <v>3.5344827586206895</v>
      </c>
      <c r="P13" s="9">
        <f t="shared" si="0"/>
        <v>4.8103448275862073</v>
      </c>
      <c r="Q13" s="9">
        <f t="shared" si="0"/>
        <v>3.4827586206896552</v>
      </c>
      <c r="R13" s="9">
        <f t="shared" si="0"/>
        <v>2.7241379310344827</v>
      </c>
      <c r="S13" s="9">
        <f t="shared" si="0"/>
        <v>5.8275862068965516</v>
      </c>
    </row>
    <row r="14" spans="1:19" x14ac:dyDescent="0.25">
      <c r="A14" s="6" t="s">
        <v>38</v>
      </c>
      <c r="B14" s="4"/>
      <c r="C14" s="4"/>
      <c r="D14" s="4"/>
      <c r="E14" s="4"/>
      <c r="F14" s="4"/>
      <c r="G14" s="4"/>
      <c r="H14" s="4"/>
    </row>
    <row r="15" spans="1:19" x14ac:dyDescent="0.25">
      <c r="A15" s="7" t="s">
        <v>0</v>
      </c>
      <c r="B15" s="7" t="s">
        <v>1</v>
      </c>
      <c r="C15" s="7" t="s">
        <v>2</v>
      </c>
      <c r="D15" s="7" t="s">
        <v>3</v>
      </c>
      <c r="E15" s="7" t="s">
        <v>4</v>
      </c>
      <c r="F15" s="7" t="s">
        <v>5</v>
      </c>
      <c r="G15" s="7" t="s">
        <v>6</v>
      </c>
      <c r="H15" s="7" t="s">
        <v>39</v>
      </c>
      <c r="I15" s="7" t="s">
        <v>40</v>
      </c>
      <c r="L15" s="9" t="str">
        <f>B15</f>
        <v>C4.5</v>
      </c>
      <c r="M15" s="9" t="str">
        <f t="shared" ref="M15:S15" si="1">C15</f>
        <v>1NN</v>
      </c>
      <c r="N15" s="9" t="str">
        <f t="shared" si="1"/>
        <v>NaiveBayes</v>
      </c>
      <c r="O15" s="9" t="str">
        <f t="shared" si="1"/>
        <v>BayesianNetwork</v>
      </c>
      <c r="P15" s="9" t="str">
        <f t="shared" si="1"/>
        <v>RandomForest</v>
      </c>
      <c r="Q15" s="9" t="str">
        <f t="shared" si="1"/>
        <v>RotationForest</v>
      </c>
      <c r="R15" s="9" t="str">
        <f t="shared" si="1"/>
        <v>SVM</v>
      </c>
      <c r="S15" s="9" t="str">
        <f t="shared" si="1"/>
        <v>1NN-DTW</v>
      </c>
    </row>
    <row r="16" spans="1:19" x14ac:dyDescent="0.25">
      <c r="A16" s="7" t="s">
        <v>8</v>
      </c>
      <c r="B16" s="8">
        <v>23.7851662404092</v>
      </c>
      <c r="C16" s="8">
        <v>25.319693094629098</v>
      </c>
      <c r="D16" s="8">
        <v>30.434782608695599</v>
      </c>
      <c r="E16" s="8">
        <v>26.342710997442399</v>
      </c>
      <c r="F16" s="8">
        <v>30.179028132992304</v>
      </c>
      <c r="G16" s="8">
        <v>31.713554987212198</v>
      </c>
      <c r="H16" s="8">
        <v>24.040920716112499</v>
      </c>
      <c r="I16" s="10">
        <v>49.1</v>
      </c>
      <c r="L16" s="9">
        <f>_xlfn.RANK.AVG(B16,$B16:$I16)</f>
        <v>8</v>
      </c>
      <c r="M16" s="9">
        <f t="shared" ref="M16:S31" si="2">_xlfn.RANK.AVG(C16,$B16:$I16)</f>
        <v>6</v>
      </c>
      <c r="N16" s="9">
        <f t="shared" si="2"/>
        <v>3</v>
      </c>
      <c r="O16" s="9">
        <f t="shared" si="2"/>
        <v>5</v>
      </c>
      <c r="P16" s="9">
        <f t="shared" si="2"/>
        <v>4</v>
      </c>
      <c r="Q16" s="9">
        <f t="shared" si="2"/>
        <v>2</v>
      </c>
      <c r="R16" s="9">
        <f t="shared" si="2"/>
        <v>7</v>
      </c>
      <c r="S16" s="9">
        <f t="shared" si="2"/>
        <v>1</v>
      </c>
    </row>
    <row r="17" spans="1:19" x14ac:dyDescent="0.25">
      <c r="A17" s="7" t="s">
        <v>9</v>
      </c>
      <c r="B17" s="8">
        <v>56.6666666666666</v>
      </c>
      <c r="C17" s="8">
        <v>83.3333333333333</v>
      </c>
      <c r="D17" s="8">
        <v>66.6666666666666</v>
      </c>
      <c r="E17" s="8">
        <v>83.3333333333333</v>
      </c>
      <c r="F17" s="8">
        <v>70</v>
      </c>
      <c r="G17" s="8">
        <v>76.6666666666666</v>
      </c>
      <c r="H17" s="8">
        <v>90</v>
      </c>
      <c r="I17" s="10">
        <v>43.33</v>
      </c>
      <c r="L17" s="9">
        <f t="shared" ref="L17:S44" si="3">_xlfn.RANK.AVG(B17,$B17:$I17)</f>
        <v>7</v>
      </c>
      <c r="M17" s="9">
        <f t="shared" si="2"/>
        <v>2.5</v>
      </c>
      <c r="N17" s="9">
        <f t="shared" si="2"/>
        <v>6</v>
      </c>
      <c r="O17" s="9">
        <f t="shared" si="2"/>
        <v>2.5</v>
      </c>
      <c r="P17" s="9">
        <f t="shared" si="2"/>
        <v>5</v>
      </c>
      <c r="Q17" s="9">
        <f t="shared" si="2"/>
        <v>4</v>
      </c>
      <c r="R17" s="9">
        <f t="shared" si="2"/>
        <v>1</v>
      </c>
      <c r="S17" s="9">
        <f t="shared" si="2"/>
        <v>8</v>
      </c>
    </row>
    <row r="18" spans="1:19" x14ac:dyDescent="0.25">
      <c r="A18" s="7" t="s">
        <v>42</v>
      </c>
      <c r="B18" s="8">
        <v>72.5</v>
      </c>
      <c r="C18" s="8">
        <v>97.5</v>
      </c>
      <c r="D18" s="8">
        <v>90</v>
      </c>
      <c r="E18" s="8">
        <v>100</v>
      </c>
      <c r="F18" s="8">
        <v>95</v>
      </c>
      <c r="G18" s="8">
        <v>92.5</v>
      </c>
      <c r="H18" s="8">
        <v>97.5</v>
      </c>
      <c r="I18" s="10">
        <v>65</v>
      </c>
      <c r="L18" s="9">
        <f t="shared" si="3"/>
        <v>7</v>
      </c>
      <c r="M18" s="9">
        <f t="shared" si="2"/>
        <v>2.5</v>
      </c>
      <c r="N18" s="9">
        <f t="shared" si="2"/>
        <v>6</v>
      </c>
      <c r="O18" s="9">
        <f t="shared" si="2"/>
        <v>1</v>
      </c>
      <c r="P18" s="9">
        <f t="shared" si="2"/>
        <v>4</v>
      </c>
      <c r="Q18" s="9">
        <f t="shared" si="2"/>
        <v>5</v>
      </c>
      <c r="R18" s="9">
        <f t="shared" si="2"/>
        <v>2.5</v>
      </c>
      <c r="S18" s="9">
        <f t="shared" si="2"/>
        <v>8</v>
      </c>
    </row>
    <row r="19" spans="1:19" x14ac:dyDescent="0.25">
      <c r="A19" s="7" t="s">
        <v>41</v>
      </c>
      <c r="B19" s="8">
        <v>100</v>
      </c>
      <c r="C19" s="8">
        <v>95</v>
      </c>
      <c r="D19" s="8">
        <v>85</v>
      </c>
      <c r="E19" s="8">
        <v>95</v>
      </c>
      <c r="F19" s="8">
        <v>92.5</v>
      </c>
      <c r="G19" s="8">
        <v>100</v>
      </c>
      <c r="H19" s="8">
        <v>97.5</v>
      </c>
      <c r="I19" s="10">
        <v>72.5</v>
      </c>
      <c r="L19" s="9">
        <f t="shared" si="3"/>
        <v>1.5</v>
      </c>
      <c r="M19" s="9">
        <f t="shared" si="2"/>
        <v>4.5</v>
      </c>
      <c r="N19" s="9">
        <f t="shared" si="2"/>
        <v>7</v>
      </c>
      <c r="O19" s="9">
        <f t="shared" si="2"/>
        <v>4.5</v>
      </c>
      <c r="P19" s="9">
        <f t="shared" si="2"/>
        <v>6</v>
      </c>
      <c r="Q19" s="9">
        <f t="shared" si="2"/>
        <v>1.5</v>
      </c>
      <c r="R19" s="9">
        <f t="shared" si="2"/>
        <v>3</v>
      </c>
      <c r="S19" s="9">
        <f t="shared" si="2"/>
        <v>8</v>
      </c>
    </row>
    <row r="20" spans="1:19" x14ac:dyDescent="0.25">
      <c r="A20" s="7" t="s">
        <v>10</v>
      </c>
      <c r="B20" s="8">
        <v>56.484375</v>
      </c>
      <c r="C20" s="8">
        <v>56.8229166666666</v>
      </c>
      <c r="D20" s="8">
        <v>49.4270833333333</v>
      </c>
      <c r="E20" s="8">
        <v>57.0833333333333</v>
      </c>
      <c r="F20" s="8">
        <v>57.109374999999993</v>
      </c>
      <c r="G20" s="8">
        <v>64.21875</v>
      </c>
      <c r="H20" s="8">
        <v>56.1979166666666</v>
      </c>
      <c r="I20" s="10">
        <v>63.36</v>
      </c>
      <c r="L20" s="9">
        <f t="shared" si="3"/>
        <v>6</v>
      </c>
      <c r="M20" s="9">
        <f t="shared" si="2"/>
        <v>5</v>
      </c>
      <c r="N20" s="9">
        <f t="shared" si="2"/>
        <v>8</v>
      </c>
      <c r="O20" s="9">
        <f t="shared" si="2"/>
        <v>4</v>
      </c>
      <c r="P20" s="9">
        <f t="shared" si="2"/>
        <v>3</v>
      </c>
      <c r="Q20" s="9">
        <f t="shared" si="2"/>
        <v>1</v>
      </c>
      <c r="R20" s="9">
        <f t="shared" si="2"/>
        <v>7</v>
      </c>
      <c r="S20" s="9">
        <f t="shared" si="2"/>
        <v>2</v>
      </c>
    </row>
    <row r="21" spans="1:19" x14ac:dyDescent="0.25">
      <c r="A21" s="7" t="s">
        <v>11</v>
      </c>
      <c r="B21" s="8">
        <v>85.714285714285694</v>
      </c>
      <c r="C21" s="8">
        <v>100</v>
      </c>
      <c r="D21" s="8">
        <v>92.857142857142804</v>
      </c>
      <c r="E21" s="8">
        <v>96.428571428571402</v>
      </c>
      <c r="F21" s="8">
        <v>100</v>
      </c>
      <c r="G21" s="8">
        <v>89.285714285714207</v>
      </c>
      <c r="H21" s="8">
        <v>100</v>
      </c>
      <c r="I21" s="10">
        <v>46.43</v>
      </c>
      <c r="L21" s="9">
        <f t="shared" si="3"/>
        <v>7</v>
      </c>
      <c r="M21" s="9">
        <f t="shared" si="2"/>
        <v>2</v>
      </c>
      <c r="N21" s="9">
        <f t="shared" si="2"/>
        <v>5</v>
      </c>
      <c r="O21" s="9">
        <f t="shared" si="2"/>
        <v>4</v>
      </c>
      <c r="P21" s="9">
        <f t="shared" si="2"/>
        <v>2</v>
      </c>
      <c r="Q21" s="9">
        <f t="shared" si="2"/>
        <v>6</v>
      </c>
      <c r="R21" s="9">
        <f t="shared" si="2"/>
        <v>2</v>
      </c>
      <c r="S21" s="9">
        <f t="shared" si="2"/>
        <v>8</v>
      </c>
    </row>
    <row r="22" spans="1:19" x14ac:dyDescent="0.25">
      <c r="A22" s="7" t="s">
        <v>12</v>
      </c>
      <c r="B22" s="8">
        <v>66.993464052287493</v>
      </c>
      <c r="C22" s="8">
        <v>93.464052287581694</v>
      </c>
      <c r="D22" s="8">
        <v>77.124183006535901</v>
      </c>
      <c r="E22" s="8">
        <v>88.8888888888888</v>
      </c>
      <c r="F22" s="8">
        <v>80.392156862745097</v>
      </c>
      <c r="G22" s="8">
        <v>82.026143790849602</v>
      </c>
      <c r="H22" s="8">
        <v>92.156862745097996</v>
      </c>
      <c r="I22" s="10">
        <v>92.48</v>
      </c>
      <c r="L22" s="9">
        <f t="shared" si="3"/>
        <v>8</v>
      </c>
      <c r="M22" s="9">
        <f t="shared" si="2"/>
        <v>1</v>
      </c>
      <c r="N22" s="9">
        <f t="shared" si="2"/>
        <v>7</v>
      </c>
      <c r="O22" s="9">
        <f t="shared" si="2"/>
        <v>4</v>
      </c>
      <c r="P22" s="9">
        <f t="shared" si="2"/>
        <v>6</v>
      </c>
      <c r="Q22" s="9">
        <f t="shared" si="2"/>
        <v>5</v>
      </c>
      <c r="R22" s="9">
        <f t="shared" si="2"/>
        <v>3</v>
      </c>
      <c r="S22" s="9">
        <f t="shared" si="2"/>
        <v>2</v>
      </c>
    </row>
    <row r="23" spans="1:19" x14ac:dyDescent="0.25">
      <c r="A23" s="7" t="s">
        <v>13</v>
      </c>
      <c r="B23" s="8">
        <v>96.167247386759499</v>
      </c>
      <c r="C23" s="8">
        <v>98.373983739837399</v>
      </c>
      <c r="D23" s="8">
        <v>96.399535423925599</v>
      </c>
      <c r="E23" s="8">
        <v>99.5354239256678</v>
      </c>
      <c r="F23" s="8">
        <v>93.263646922183497</v>
      </c>
      <c r="G23" s="8">
        <v>98.6062717770034</v>
      </c>
      <c r="H23" s="8">
        <v>98.9547038327526</v>
      </c>
      <c r="I23" s="10">
        <v>82.81</v>
      </c>
      <c r="L23" s="9">
        <f t="shared" si="3"/>
        <v>6</v>
      </c>
      <c r="M23" s="9">
        <f t="shared" si="2"/>
        <v>4</v>
      </c>
      <c r="N23" s="9">
        <f t="shared" si="2"/>
        <v>5</v>
      </c>
      <c r="O23" s="9">
        <f t="shared" si="2"/>
        <v>1</v>
      </c>
      <c r="P23" s="9">
        <f t="shared" si="2"/>
        <v>7</v>
      </c>
      <c r="Q23" s="9">
        <f t="shared" si="2"/>
        <v>3</v>
      </c>
      <c r="R23" s="9">
        <f t="shared" si="2"/>
        <v>2</v>
      </c>
      <c r="S23" s="9">
        <f t="shared" si="2"/>
        <v>8</v>
      </c>
    </row>
    <row r="24" spans="1:19" x14ac:dyDescent="0.25">
      <c r="A24" s="7" t="s">
        <v>14</v>
      </c>
      <c r="B24" s="8">
        <v>76.136363636363598</v>
      </c>
      <c r="C24" s="8">
        <v>96.590909090909008</v>
      </c>
      <c r="D24" s="8">
        <v>96.590909090909008</v>
      </c>
      <c r="E24" s="8">
        <v>100</v>
      </c>
      <c r="F24" s="8">
        <v>90.909090909090892</v>
      </c>
      <c r="G24" s="8">
        <v>92.045454545454504</v>
      </c>
      <c r="H24" s="8">
        <v>100</v>
      </c>
      <c r="I24" s="10">
        <v>82.95</v>
      </c>
      <c r="L24" s="9">
        <f t="shared" si="3"/>
        <v>8</v>
      </c>
      <c r="M24" s="9">
        <f t="shared" si="2"/>
        <v>3.5</v>
      </c>
      <c r="N24" s="9">
        <f t="shared" si="2"/>
        <v>3.5</v>
      </c>
      <c r="O24" s="9">
        <f t="shared" si="2"/>
        <v>1.5</v>
      </c>
      <c r="P24" s="9">
        <f t="shared" si="2"/>
        <v>6</v>
      </c>
      <c r="Q24" s="9">
        <f t="shared" si="2"/>
        <v>5</v>
      </c>
      <c r="R24" s="9">
        <f t="shared" si="2"/>
        <v>1.5</v>
      </c>
      <c r="S24" s="9">
        <f t="shared" si="2"/>
        <v>7</v>
      </c>
    </row>
    <row r="25" spans="1:19" x14ac:dyDescent="0.25">
      <c r="A25" s="7" t="s">
        <v>15</v>
      </c>
      <c r="B25" s="8">
        <v>90.6666666666666</v>
      </c>
      <c r="C25" s="8">
        <v>98</v>
      </c>
      <c r="D25" s="8">
        <v>92</v>
      </c>
      <c r="E25" s="8">
        <v>99.3333333333333</v>
      </c>
      <c r="F25" s="8">
        <v>96</v>
      </c>
      <c r="G25" s="8">
        <v>98.6666666666666</v>
      </c>
      <c r="H25" s="8">
        <v>100</v>
      </c>
      <c r="I25" s="10">
        <v>91.33</v>
      </c>
      <c r="L25" s="9">
        <f t="shared" si="3"/>
        <v>8</v>
      </c>
      <c r="M25" s="9">
        <f t="shared" si="2"/>
        <v>4</v>
      </c>
      <c r="N25" s="9">
        <f t="shared" si="2"/>
        <v>6</v>
      </c>
      <c r="O25" s="9">
        <f t="shared" si="2"/>
        <v>2</v>
      </c>
      <c r="P25" s="9">
        <f t="shared" si="2"/>
        <v>5</v>
      </c>
      <c r="Q25" s="9">
        <f t="shared" si="2"/>
        <v>3</v>
      </c>
      <c r="R25" s="9">
        <f t="shared" si="2"/>
        <v>1</v>
      </c>
      <c r="S25" s="9">
        <f t="shared" si="2"/>
        <v>7</v>
      </c>
    </row>
    <row r="26" spans="1:19" x14ac:dyDescent="0.25">
      <c r="A26" s="7" t="s">
        <v>16</v>
      </c>
      <c r="B26" s="8">
        <v>65.625</v>
      </c>
      <c r="C26" s="8">
        <v>71.875</v>
      </c>
      <c r="D26" s="8">
        <v>68.75</v>
      </c>
      <c r="E26" s="8">
        <v>65.625</v>
      </c>
      <c r="F26" s="8">
        <v>68.75</v>
      </c>
      <c r="G26" s="8">
        <v>59.375</v>
      </c>
      <c r="H26" s="8">
        <v>70.3125</v>
      </c>
      <c r="I26" s="10">
        <v>59.38</v>
      </c>
      <c r="L26" s="9">
        <f t="shared" si="3"/>
        <v>5.5</v>
      </c>
      <c r="M26" s="9">
        <f t="shared" si="2"/>
        <v>1</v>
      </c>
      <c r="N26" s="9">
        <f t="shared" si="2"/>
        <v>3.5</v>
      </c>
      <c r="O26" s="9">
        <f t="shared" si="2"/>
        <v>5.5</v>
      </c>
      <c r="P26" s="9">
        <f t="shared" si="2"/>
        <v>3.5</v>
      </c>
      <c r="Q26" s="9">
        <f t="shared" si="2"/>
        <v>8</v>
      </c>
      <c r="R26" s="9">
        <f t="shared" si="2"/>
        <v>2</v>
      </c>
      <c r="S26" s="9">
        <f t="shared" si="2"/>
        <v>7</v>
      </c>
    </row>
    <row r="27" spans="1:19" x14ac:dyDescent="0.25">
      <c r="A27" s="7" t="s">
        <v>17</v>
      </c>
      <c r="B27" s="8">
        <v>90.962099125364404</v>
      </c>
      <c r="C27" s="8">
        <v>92.128279883381907</v>
      </c>
      <c r="D27" s="8">
        <v>92.517006802720999</v>
      </c>
      <c r="E27" s="8">
        <v>92.419825072886297</v>
      </c>
      <c r="F27" s="8">
        <v>93.002915451894992</v>
      </c>
      <c r="G27" s="8">
        <v>92.031098153547092</v>
      </c>
      <c r="H27" s="8">
        <v>92.128279883381907</v>
      </c>
      <c r="I27" s="10">
        <v>96.11</v>
      </c>
      <c r="L27" s="9">
        <f t="shared" si="3"/>
        <v>8</v>
      </c>
      <c r="M27" s="9">
        <f t="shared" si="2"/>
        <v>5.5</v>
      </c>
      <c r="N27" s="9">
        <f t="shared" si="2"/>
        <v>3</v>
      </c>
      <c r="O27" s="9">
        <f t="shared" si="2"/>
        <v>4</v>
      </c>
      <c r="P27" s="9">
        <f t="shared" si="2"/>
        <v>2</v>
      </c>
      <c r="Q27" s="9">
        <f t="shared" si="2"/>
        <v>7</v>
      </c>
      <c r="R27" s="9">
        <f t="shared" si="2"/>
        <v>5.5</v>
      </c>
      <c r="S27" s="9">
        <f t="shared" si="2"/>
        <v>1</v>
      </c>
    </row>
    <row r="28" spans="1:19" x14ac:dyDescent="0.25">
      <c r="A28" s="7" t="s">
        <v>18</v>
      </c>
      <c r="B28" s="10">
        <v>68.165680473372703</v>
      </c>
      <c r="C28" s="10">
        <v>71.124260355029506</v>
      </c>
      <c r="D28" s="10">
        <v>68.875739644970395</v>
      </c>
      <c r="E28" s="10">
        <v>69.467455621301696</v>
      </c>
      <c r="F28" s="10">
        <v>69.94082840236679</v>
      </c>
      <c r="G28" s="10">
        <v>71.834319526627198</v>
      </c>
      <c r="H28" s="10">
        <v>76.213017751479299</v>
      </c>
      <c r="I28" s="10">
        <v>49.3</v>
      </c>
      <c r="L28" s="9">
        <f t="shared" si="3"/>
        <v>7</v>
      </c>
      <c r="M28" s="9">
        <f t="shared" si="2"/>
        <v>3</v>
      </c>
      <c r="N28" s="9">
        <f t="shared" si="2"/>
        <v>6</v>
      </c>
      <c r="O28" s="9">
        <f t="shared" si="2"/>
        <v>5</v>
      </c>
      <c r="P28" s="9">
        <f t="shared" si="2"/>
        <v>4</v>
      </c>
      <c r="Q28" s="9">
        <f t="shared" si="2"/>
        <v>2</v>
      </c>
      <c r="R28" s="9">
        <f t="shared" si="2"/>
        <v>1</v>
      </c>
      <c r="S28" s="9">
        <f t="shared" si="2"/>
        <v>8</v>
      </c>
    </row>
    <row r="29" spans="1:19" x14ac:dyDescent="0.25">
      <c r="A29" s="7" t="s">
        <v>19</v>
      </c>
      <c r="B29" s="10">
        <v>70.414201183431899</v>
      </c>
      <c r="C29" s="10">
        <v>73.609467455621299</v>
      </c>
      <c r="D29" s="10">
        <v>71.597633136094601</v>
      </c>
      <c r="E29" s="10">
        <v>72.544378698224804</v>
      </c>
      <c r="F29" s="10">
        <v>72.899408284023608</v>
      </c>
      <c r="G29" s="10">
        <v>76.8047337278106</v>
      </c>
      <c r="H29" s="10">
        <v>78.106508875739593</v>
      </c>
      <c r="I29" s="10">
        <v>54.57</v>
      </c>
      <c r="L29" s="9">
        <f t="shared" si="3"/>
        <v>7</v>
      </c>
      <c r="M29" s="9">
        <f t="shared" si="2"/>
        <v>3</v>
      </c>
      <c r="N29" s="9">
        <f t="shared" si="2"/>
        <v>6</v>
      </c>
      <c r="O29" s="9">
        <f t="shared" si="2"/>
        <v>5</v>
      </c>
      <c r="P29" s="9">
        <f t="shared" si="2"/>
        <v>4</v>
      </c>
      <c r="Q29" s="9">
        <f t="shared" si="2"/>
        <v>2</v>
      </c>
      <c r="R29" s="9">
        <f t="shared" si="2"/>
        <v>1</v>
      </c>
      <c r="S29" s="9">
        <f t="shared" si="2"/>
        <v>8</v>
      </c>
    </row>
    <row r="30" spans="1:19" x14ac:dyDescent="0.25">
      <c r="A30" s="7" t="s">
        <v>20</v>
      </c>
      <c r="B30" s="10">
        <v>56.686390532544294</v>
      </c>
      <c r="C30" s="10">
        <v>61.065088757396403</v>
      </c>
      <c r="D30" s="10">
        <v>63.668639053254402</v>
      </c>
      <c r="E30" s="10">
        <v>64.852071005917097</v>
      </c>
      <c r="F30" s="10">
        <v>61.656804733727796</v>
      </c>
      <c r="G30" s="10">
        <v>67.218934911242599</v>
      </c>
      <c r="H30" s="10">
        <v>69.349112426035504</v>
      </c>
      <c r="I30" s="10">
        <v>53.02</v>
      </c>
      <c r="L30" s="9">
        <f t="shared" si="3"/>
        <v>7</v>
      </c>
      <c r="M30" s="9">
        <f t="shared" si="2"/>
        <v>6</v>
      </c>
      <c r="N30" s="9">
        <f t="shared" si="2"/>
        <v>4</v>
      </c>
      <c r="O30" s="9">
        <f t="shared" si="2"/>
        <v>3</v>
      </c>
      <c r="P30" s="9">
        <f t="shared" si="2"/>
        <v>5</v>
      </c>
      <c r="Q30" s="9">
        <f t="shared" si="2"/>
        <v>2</v>
      </c>
      <c r="R30" s="9">
        <f t="shared" si="2"/>
        <v>1</v>
      </c>
      <c r="S30" s="9">
        <f t="shared" si="2"/>
        <v>8</v>
      </c>
    </row>
    <row r="31" spans="1:19" x14ac:dyDescent="0.25">
      <c r="A31" s="7" t="s">
        <v>21</v>
      </c>
      <c r="B31" s="10">
        <v>61.538461538461497</v>
      </c>
      <c r="C31" s="10">
        <v>69.230769230769198</v>
      </c>
      <c r="D31" s="10">
        <v>68.284023668639009</v>
      </c>
      <c r="E31" s="10">
        <v>68.047337278106497</v>
      </c>
      <c r="F31" s="10">
        <v>67.337278106508805</v>
      </c>
      <c r="G31" s="10">
        <v>69.585798816568001</v>
      </c>
      <c r="H31" s="10">
        <v>72.189349112426001</v>
      </c>
      <c r="I31" s="10">
        <v>55.81</v>
      </c>
      <c r="L31" s="9">
        <f t="shared" si="3"/>
        <v>7</v>
      </c>
      <c r="M31" s="9">
        <f t="shared" si="2"/>
        <v>3</v>
      </c>
      <c r="N31" s="9">
        <f t="shared" si="2"/>
        <v>4</v>
      </c>
      <c r="O31" s="9">
        <f t="shared" si="2"/>
        <v>5</v>
      </c>
      <c r="P31" s="9">
        <f t="shared" si="2"/>
        <v>6</v>
      </c>
      <c r="Q31" s="9">
        <f t="shared" si="2"/>
        <v>2</v>
      </c>
      <c r="R31" s="9">
        <f t="shared" si="2"/>
        <v>1</v>
      </c>
      <c r="S31" s="9">
        <f t="shared" si="2"/>
        <v>8</v>
      </c>
    </row>
    <row r="32" spans="1:19" x14ac:dyDescent="0.25">
      <c r="A32" s="7" t="s">
        <v>22</v>
      </c>
      <c r="B32" s="10">
        <v>69.467455621301696</v>
      </c>
      <c r="C32" s="10">
        <v>70.650887573964411</v>
      </c>
      <c r="D32" s="10">
        <v>72.307692307692292</v>
      </c>
      <c r="E32" s="10">
        <v>72.662721893491096</v>
      </c>
      <c r="F32" s="10">
        <v>73.964497041420103</v>
      </c>
      <c r="G32" s="10">
        <v>74.674556213017695</v>
      </c>
      <c r="H32" s="10">
        <v>74.792899408284001</v>
      </c>
      <c r="I32" s="10">
        <v>46.98</v>
      </c>
      <c r="L32" s="9">
        <f t="shared" si="3"/>
        <v>7</v>
      </c>
      <c r="M32" s="9">
        <f t="shared" si="3"/>
        <v>6</v>
      </c>
      <c r="N32" s="9">
        <f t="shared" si="3"/>
        <v>5</v>
      </c>
      <c r="O32" s="9">
        <f t="shared" si="3"/>
        <v>4</v>
      </c>
      <c r="P32" s="9">
        <f t="shared" si="3"/>
        <v>3</v>
      </c>
      <c r="Q32" s="9">
        <f t="shared" si="3"/>
        <v>2</v>
      </c>
      <c r="R32" s="9">
        <f t="shared" si="3"/>
        <v>1</v>
      </c>
      <c r="S32" s="9">
        <f t="shared" si="3"/>
        <v>8</v>
      </c>
    </row>
    <row r="33" spans="1:19" x14ac:dyDescent="0.25">
      <c r="A33" s="7" t="s">
        <v>23</v>
      </c>
      <c r="B33" s="10">
        <v>56.2130177514792</v>
      </c>
      <c r="C33" s="10">
        <v>66.508875739644907</v>
      </c>
      <c r="D33" s="10">
        <v>69.349112426035504</v>
      </c>
      <c r="E33" s="10">
        <v>70.769230769230688</v>
      </c>
      <c r="F33" s="10">
        <v>65.7988165680473</v>
      </c>
      <c r="G33" s="10">
        <v>69.94082840236679</v>
      </c>
      <c r="H33" s="10">
        <v>73.017751479289899</v>
      </c>
      <c r="I33" s="10">
        <v>49.46</v>
      </c>
      <c r="L33" s="9">
        <f t="shared" si="3"/>
        <v>7</v>
      </c>
      <c r="M33" s="9">
        <f t="shared" si="3"/>
        <v>5</v>
      </c>
      <c r="N33" s="9">
        <f t="shared" si="3"/>
        <v>4</v>
      </c>
      <c r="O33" s="9">
        <f t="shared" si="3"/>
        <v>2</v>
      </c>
      <c r="P33" s="9">
        <f t="shared" si="3"/>
        <v>6</v>
      </c>
      <c r="Q33" s="9">
        <f t="shared" si="3"/>
        <v>3</v>
      </c>
      <c r="R33" s="9">
        <f t="shared" si="3"/>
        <v>1</v>
      </c>
      <c r="S33" s="9">
        <f t="shared" si="3"/>
        <v>8</v>
      </c>
    </row>
    <row r="34" spans="1:19" x14ac:dyDescent="0.25">
      <c r="A34" s="7" t="s">
        <v>24</v>
      </c>
      <c r="B34" s="10">
        <v>62.485207100591701</v>
      </c>
      <c r="C34" s="10">
        <v>67.337278106508805</v>
      </c>
      <c r="D34" s="10">
        <v>70.532544378698205</v>
      </c>
      <c r="E34" s="10">
        <v>71.715976331360892</v>
      </c>
      <c r="F34" s="10">
        <v>70.177514792899402</v>
      </c>
      <c r="G34" s="10">
        <v>73.846153846153797</v>
      </c>
      <c r="H34" s="10">
        <v>76.213017751479299</v>
      </c>
      <c r="I34" s="10">
        <v>49.92</v>
      </c>
      <c r="L34" s="9">
        <f t="shared" si="3"/>
        <v>7</v>
      </c>
      <c r="M34" s="9">
        <f t="shared" si="3"/>
        <v>6</v>
      </c>
      <c r="N34" s="9">
        <f t="shared" si="3"/>
        <v>4</v>
      </c>
      <c r="O34" s="9">
        <f t="shared" si="3"/>
        <v>3</v>
      </c>
      <c r="P34" s="9">
        <f t="shared" si="3"/>
        <v>5</v>
      </c>
      <c r="Q34" s="9">
        <f t="shared" si="3"/>
        <v>2</v>
      </c>
      <c r="R34" s="9">
        <f t="shared" si="3"/>
        <v>1</v>
      </c>
      <c r="S34" s="9">
        <f t="shared" si="3"/>
        <v>8</v>
      </c>
    </row>
    <row r="35" spans="1:19" x14ac:dyDescent="0.25">
      <c r="A35" s="7" t="s">
        <v>25</v>
      </c>
      <c r="B35" s="10">
        <v>63.550295857988104</v>
      </c>
      <c r="C35" s="10">
        <v>66.153846153846104</v>
      </c>
      <c r="D35" s="10">
        <v>68.165680473372703</v>
      </c>
      <c r="E35" s="10">
        <v>67.928994082840205</v>
      </c>
      <c r="F35" s="10">
        <v>66.153846153846104</v>
      </c>
      <c r="G35" s="10">
        <v>68.639053254437798</v>
      </c>
      <c r="H35" s="10">
        <v>75.26627218934911</v>
      </c>
      <c r="I35" s="10">
        <v>52.56</v>
      </c>
      <c r="L35" s="9">
        <f t="shared" si="3"/>
        <v>7</v>
      </c>
      <c r="M35" s="9">
        <f t="shared" si="3"/>
        <v>5.5</v>
      </c>
      <c r="N35" s="9">
        <f t="shared" si="3"/>
        <v>3</v>
      </c>
      <c r="O35" s="9">
        <f t="shared" si="3"/>
        <v>4</v>
      </c>
      <c r="P35" s="9">
        <f t="shared" si="3"/>
        <v>5.5</v>
      </c>
      <c r="Q35" s="9">
        <f t="shared" si="3"/>
        <v>2</v>
      </c>
      <c r="R35" s="9">
        <f t="shared" si="3"/>
        <v>1</v>
      </c>
      <c r="S35" s="9">
        <f t="shared" si="3"/>
        <v>8</v>
      </c>
    </row>
    <row r="36" spans="1:19" x14ac:dyDescent="0.25">
      <c r="A36" s="7" t="s">
        <v>26</v>
      </c>
      <c r="B36" s="8">
        <v>53.424657534246499</v>
      </c>
      <c r="C36" s="8">
        <v>53.424657534246499</v>
      </c>
      <c r="D36" s="8">
        <v>61.643835616438302</v>
      </c>
      <c r="E36" s="8">
        <v>68.493150684931507</v>
      </c>
      <c r="F36" s="8">
        <v>61.643835616438302</v>
      </c>
      <c r="G36" s="8">
        <v>64.383561643835591</v>
      </c>
      <c r="H36" s="8">
        <v>63.013698630136908</v>
      </c>
      <c r="I36" s="10">
        <v>72.599999999999994</v>
      </c>
      <c r="L36" s="9">
        <f t="shared" si="3"/>
        <v>7.5</v>
      </c>
      <c r="M36" s="9">
        <f t="shared" si="3"/>
        <v>7.5</v>
      </c>
      <c r="N36" s="9">
        <f t="shared" si="3"/>
        <v>5.5</v>
      </c>
      <c r="O36" s="9">
        <f t="shared" si="3"/>
        <v>2</v>
      </c>
      <c r="P36" s="9">
        <f t="shared" si="3"/>
        <v>5.5</v>
      </c>
      <c r="Q36" s="9">
        <f t="shared" si="3"/>
        <v>3</v>
      </c>
      <c r="R36" s="9">
        <f t="shared" si="3"/>
        <v>4</v>
      </c>
      <c r="S36" s="9">
        <f t="shared" si="3"/>
        <v>1</v>
      </c>
    </row>
    <row r="37" spans="1:19" x14ac:dyDescent="0.25">
      <c r="A37" s="7" t="s">
        <v>27</v>
      </c>
      <c r="B37" s="8">
        <v>44.868421052631504</v>
      </c>
      <c r="C37" s="8">
        <v>45.657894736842096</v>
      </c>
      <c r="D37" s="8">
        <v>17.368421052631501</v>
      </c>
      <c r="E37" s="8">
        <v>28.289473684210499</v>
      </c>
      <c r="F37" s="8">
        <v>50.131578947368403</v>
      </c>
      <c r="G37" s="8">
        <v>51.184210526315695</v>
      </c>
      <c r="H37" s="8">
        <v>52.5</v>
      </c>
      <c r="I37" s="10">
        <v>68.95</v>
      </c>
      <c r="L37" s="9">
        <f t="shared" si="3"/>
        <v>6</v>
      </c>
      <c r="M37" s="9">
        <f t="shared" si="3"/>
        <v>5</v>
      </c>
      <c r="N37" s="9">
        <f t="shared" si="3"/>
        <v>8</v>
      </c>
      <c r="O37" s="9">
        <f t="shared" si="3"/>
        <v>7</v>
      </c>
      <c r="P37" s="9">
        <f t="shared" si="3"/>
        <v>4</v>
      </c>
      <c r="Q37" s="9">
        <f t="shared" si="3"/>
        <v>3</v>
      </c>
      <c r="R37" s="9">
        <f t="shared" si="3"/>
        <v>2</v>
      </c>
      <c r="S37" s="9">
        <f t="shared" si="3"/>
        <v>1</v>
      </c>
    </row>
    <row r="38" spans="1:19" x14ac:dyDescent="0.25">
      <c r="A38" s="7" t="s">
        <v>28</v>
      </c>
      <c r="B38" s="8">
        <v>81.948881789137289</v>
      </c>
      <c r="C38" s="8">
        <v>89.616613418530306</v>
      </c>
      <c r="D38" s="8">
        <v>88.897763578274706</v>
      </c>
      <c r="E38" s="8">
        <v>89.137380191693211</v>
      </c>
      <c r="F38" s="8">
        <v>85.623003194888099</v>
      </c>
      <c r="G38" s="8">
        <v>88.178913738019105</v>
      </c>
      <c r="H38" s="8">
        <v>89.137380191693211</v>
      </c>
      <c r="I38" s="10">
        <v>81.55</v>
      </c>
      <c r="L38" s="9">
        <f t="shared" si="3"/>
        <v>7</v>
      </c>
      <c r="M38" s="9">
        <f t="shared" si="3"/>
        <v>1</v>
      </c>
      <c r="N38" s="9">
        <f t="shared" si="3"/>
        <v>4</v>
      </c>
      <c r="O38" s="9">
        <f t="shared" si="3"/>
        <v>2.5</v>
      </c>
      <c r="P38" s="9">
        <f t="shared" si="3"/>
        <v>6</v>
      </c>
      <c r="Q38" s="9">
        <f t="shared" si="3"/>
        <v>5</v>
      </c>
      <c r="R38" s="9">
        <f t="shared" si="3"/>
        <v>2.5</v>
      </c>
      <c r="S38" s="9">
        <f t="shared" si="3"/>
        <v>8</v>
      </c>
    </row>
    <row r="39" spans="1:19" x14ac:dyDescent="0.25">
      <c r="A39" s="7" t="s">
        <v>29</v>
      </c>
      <c r="B39" s="8">
        <v>82.3</v>
      </c>
      <c r="C39" s="8">
        <v>93</v>
      </c>
      <c r="D39" s="8">
        <v>93.9</v>
      </c>
      <c r="E39" s="8">
        <v>92</v>
      </c>
      <c r="F39" s="8">
        <v>88.7</v>
      </c>
      <c r="G39" s="8">
        <v>90.6</v>
      </c>
      <c r="H39" s="8">
        <v>92.7</v>
      </c>
      <c r="I39" s="10">
        <v>70.03</v>
      </c>
      <c r="L39" s="9">
        <f t="shared" si="3"/>
        <v>7</v>
      </c>
      <c r="M39" s="9">
        <f t="shared" si="3"/>
        <v>2</v>
      </c>
      <c r="N39" s="9">
        <f t="shared" si="3"/>
        <v>1</v>
      </c>
      <c r="O39" s="9">
        <f t="shared" si="3"/>
        <v>4</v>
      </c>
      <c r="P39" s="9">
        <f t="shared" si="3"/>
        <v>6</v>
      </c>
      <c r="Q39" s="9">
        <f t="shared" si="3"/>
        <v>5</v>
      </c>
      <c r="R39" s="9">
        <f t="shared" si="3"/>
        <v>3</v>
      </c>
      <c r="S39" s="9">
        <f t="shared" si="3"/>
        <v>8</v>
      </c>
    </row>
    <row r="40" spans="1:19" x14ac:dyDescent="0.25">
      <c r="A40" s="7" t="s">
        <v>30</v>
      </c>
      <c r="B40" s="8">
        <v>84.525790349417591</v>
      </c>
      <c r="C40" s="8">
        <v>84.026622296173002</v>
      </c>
      <c r="D40" s="8">
        <v>79.03494176372709</v>
      </c>
      <c r="E40" s="8">
        <v>89.683860232944994</v>
      </c>
      <c r="F40" s="8">
        <v>85.191347753743699</v>
      </c>
      <c r="G40" s="8">
        <v>90.848585690515804</v>
      </c>
      <c r="H40" s="8">
        <v>86.688851913477507</v>
      </c>
      <c r="I40" s="10">
        <v>69.88</v>
      </c>
      <c r="L40" s="9">
        <f t="shared" si="3"/>
        <v>5</v>
      </c>
      <c r="M40" s="9">
        <f t="shared" si="3"/>
        <v>6</v>
      </c>
      <c r="N40" s="9">
        <f t="shared" si="3"/>
        <v>7</v>
      </c>
      <c r="O40" s="9">
        <f t="shared" si="3"/>
        <v>2</v>
      </c>
      <c r="P40" s="9">
        <f t="shared" si="3"/>
        <v>4</v>
      </c>
      <c r="Q40" s="9">
        <f t="shared" si="3"/>
        <v>1</v>
      </c>
      <c r="R40" s="9">
        <f t="shared" si="3"/>
        <v>3</v>
      </c>
      <c r="S40" s="9">
        <f t="shared" si="3"/>
        <v>8</v>
      </c>
    </row>
    <row r="41" spans="1:19" x14ac:dyDescent="0.25">
      <c r="A41" s="7" t="s">
        <v>31</v>
      </c>
      <c r="B41" s="8">
        <v>41.708542713567795</v>
      </c>
      <c r="C41" s="8">
        <v>85.628140703517502</v>
      </c>
      <c r="D41" s="8">
        <v>78.693467336683398</v>
      </c>
      <c r="E41" s="8">
        <v>92.261306532663298</v>
      </c>
      <c r="F41" s="8">
        <v>84.623115577889394</v>
      </c>
      <c r="G41" s="8">
        <v>85.7286432160804</v>
      </c>
      <c r="H41" s="8">
        <v>84.623115577889394</v>
      </c>
      <c r="I41" s="10">
        <v>93.37</v>
      </c>
      <c r="L41" s="9">
        <f t="shared" si="3"/>
        <v>8</v>
      </c>
      <c r="M41" s="9">
        <f t="shared" si="3"/>
        <v>4</v>
      </c>
      <c r="N41" s="9">
        <f t="shared" si="3"/>
        <v>7</v>
      </c>
      <c r="O41" s="9">
        <f t="shared" si="3"/>
        <v>2</v>
      </c>
      <c r="P41" s="9">
        <f t="shared" si="3"/>
        <v>5.5</v>
      </c>
      <c r="Q41" s="9">
        <f t="shared" si="3"/>
        <v>3</v>
      </c>
      <c r="R41" s="9">
        <f t="shared" si="3"/>
        <v>5.5</v>
      </c>
      <c r="S41" s="9">
        <f t="shared" si="3"/>
        <v>1</v>
      </c>
    </row>
    <row r="42" spans="1:19" x14ac:dyDescent="0.25">
      <c r="A42" s="7" t="s">
        <v>32</v>
      </c>
      <c r="B42" s="8">
        <v>90.3333333333333</v>
      </c>
      <c r="C42" s="8">
        <v>93</v>
      </c>
      <c r="D42" s="8">
        <v>78</v>
      </c>
      <c r="E42" s="8">
        <v>76.6666666666666</v>
      </c>
      <c r="F42" s="8">
        <v>89</v>
      </c>
      <c r="G42" s="8">
        <v>92.3333333333333</v>
      </c>
      <c r="H42" s="8">
        <v>87.3333333333333</v>
      </c>
      <c r="I42" s="10">
        <v>97.37</v>
      </c>
      <c r="L42" s="9">
        <f t="shared" si="3"/>
        <v>4</v>
      </c>
      <c r="M42" s="9">
        <f t="shared" si="3"/>
        <v>2</v>
      </c>
      <c r="N42" s="9">
        <f t="shared" si="3"/>
        <v>7</v>
      </c>
      <c r="O42" s="9">
        <f t="shared" si="3"/>
        <v>8</v>
      </c>
      <c r="P42" s="9">
        <f t="shared" si="3"/>
        <v>5</v>
      </c>
      <c r="Q42" s="9">
        <f t="shared" si="3"/>
        <v>3</v>
      </c>
      <c r="R42" s="9">
        <f t="shared" si="3"/>
        <v>6</v>
      </c>
      <c r="S42" s="9">
        <f t="shared" si="3"/>
        <v>1</v>
      </c>
    </row>
    <row r="43" spans="1:19" x14ac:dyDescent="0.25">
      <c r="A43" s="7" t="s">
        <v>33</v>
      </c>
      <c r="B43" s="8">
        <v>98</v>
      </c>
      <c r="C43" s="8">
        <v>98</v>
      </c>
      <c r="D43" s="8">
        <v>98</v>
      </c>
      <c r="E43" s="8">
        <v>100</v>
      </c>
      <c r="F43" s="8">
        <v>98</v>
      </c>
      <c r="G43" s="8">
        <v>98</v>
      </c>
      <c r="H43" s="8">
        <v>98</v>
      </c>
      <c r="I43" s="10">
        <v>99</v>
      </c>
      <c r="L43" s="9">
        <f t="shared" si="3"/>
        <v>5.5</v>
      </c>
      <c r="M43" s="9">
        <f t="shared" si="3"/>
        <v>5.5</v>
      </c>
      <c r="N43" s="9">
        <f t="shared" si="3"/>
        <v>5.5</v>
      </c>
      <c r="O43" s="9">
        <f t="shared" si="3"/>
        <v>1</v>
      </c>
      <c r="P43" s="9">
        <f t="shared" si="3"/>
        <v>5.5</v>
      </c>
      <c r="Q43" s="9">
        <f t="shared" si="3"/>
        <v>5.5</v>
      </c>
      <c r="R43" s="9">
        <f t="shared" si="3"/>
        <v>5.5</v>
      </c>
      <c r="S43" s="9">
        <f t="shared" si="3"/>
        <v>2</v>
      </c>
    </row>
    <row r="44" spans="1:19" x14ac:dyDescent="0.25">
      <c r="A44" s="7" t="s">
        <v>34</v>
      </c>
      <c r="B44" s="8">
        <v>85.250219490781305</v>
      </c>
      <c r="C44" s="8">
        <v>99.385425812115798</v>
      </c>
      <c r="D44" s="8">
        <v>99.122036874451197</v>
      </c>
      <c r="E44" s="8">
        <v>98.77085162423171</v>
      </c>
      <c r="F44" s="8">
        <v>96.1369622475856</v>
      </c>
      <c r="G44" s="8">
        <v>97.980684811237893</v>
      </c>
      <c r="H44" s="8">
        <v>99.209833187006097</v>
      </c>
      <c r="I44" s="10">
        <v>79.459999999999994</v>
      </c>
      <c r="L44" s="9">
        <f t="shared" si="3"/>
        <v>7</v>
      </c>
      <c r="M44" s="9">
        <f t="shared" si="3"/>
        <v>1</v>
      </c>
      <c r="N44" s="9">
        <f t="shared" si="3"/>
        <v>3</v>
      </c>
      <c r="O44" s="9">
        <f t="shared" si="3"/>
        <v>4</v>
      </c>
      <c r="P44" s="9">
        <f t="shared" si="3"/>
        <v>6</v>
      </c>
      <c r="Q44" s="9">
        <f t="shared" si="3"/>
        <v>5</v>
      </c>
      <c r="R44" s="9">
        <f t="shared" si="3"/>
        <v>2</v>
      </c>
      <c r="S44" s="9">
        <f t="shared" si="3"/>
        <v>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workbookViewId="0">
      <selection activeCell="I3" sqref="I3:I32"/>
    </sheetView>
  </sheetViews>
  <sheetFormatPr defaultRowHeight="15" x14ac:dyDescent="0.25"/>
  <cols>
    <col min="1" max="1" width="22" bestFit="1" customWidth="1"/>
    <col min="2" max="4" width="12" bestFit="1" customWidth="1"/>
    <col min="5" max="5" width="16.7109375" bestFit="1" customWidth="1"/>
    <col min="6" max="6" width="14" bestFit="1" customWidth="1"/>
    <col min="7" max="7" width="14.28515625" bestFit="1" customWidth="1"/>
    <col min="8" max="8" width="12" bestFit="1" customWidth="1"/>
    <col min="9" max="9" width="9.85546875" bestFit="1" customWidth="1"/>
  </cols>
  <sheetData>
    <row r="1" spans="1:16" x14ac:dyDescent="0.25">
      <c r="A1" s="1" t="s">
        <v>35</v>
      </c>
    </row>
    <row r="3" spans="1:16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7" t="s">
        <v>40</v>
      </c>
    </row>
    <row r="4" spans="1:16" x14ac:dyDescent="0.25">
      <c r="A4" s="2" t="s">
        <v>8</v>
      </c>
      <c r="B4" s="3">
        <v>25.5754475703324</v>
      </c>
      <c r="C4" s="3">
        <v>25.831202046035802</v>
      </c>
      <c r="D4" s="3">
        <v>30.179028132992304</v>
      </c>
      <c r="E4" s="3">
        <v>26.342710997442399</v>
      </c>
      <c r="F4" s="3">
        <v>28.388746803068997</v>
      </c>
      <c r="G4" s="3">
        <v>30.434782608695599</v>
      </c>
      <c r="H4" s="3">
        <v>23.529411764705799</v>
      </c>
      <c r="I4" s="10">
        <v>49.1</v>
      </c>
      <c r="K4" s="4"/>
      <c r="L4" s="4"/>
      <c r="M4" s="4"/>
      <c r="N4" s="4"/>
      <c r="O4" s="4"/>
      <c r="P4" s="4"/>
    </row>
    <row r="5" spans="1:16" x14ac:dyDescent="0.25">
      <c r="A5" s="2" t="s">
        <v>9</v>
      </c>
      <c r="B5" s="3">
        <v>56.6666666666666</v>
      </c>
      <c r="C5" s="3">
        <v>86.6666666666666</v>
      </c>
      <c r="D5" s="3">
        <v>63.3333333333333</v>
      </c>
      <c r="E5" s="3">
        <v>86.6666666666666</v>
      </c>
      <c r="F5" s="3">
        <v>66.6666666666666</v>
      </c>
      <c r="G5" s="3">
        <v>80</v>
      </c>
      <c r="H5" s="3">
        <v>90</v>
      </c>
      <c r="I5" s="10">
        <v>43.33</v>
      </c>
      <c r="J5" s="4"/>
      <c r="K5" s="4"/>
      <c r="L5" s="4"/>
      <c r="M5" s="4"/>
      <c r="N5" s="4"/>
      <c r="O5" s="4"/>
      <c r="P5" s="4"/>
    </row>
    <row r="6" spans="1:16" s="4" customFormat="1" x14ac:dyDescent="0.25">
      <c r="A6" s="7" t="s">
        <v>42</v>
      </c>
      <c r="B6" s="8">
        <v>92.5</v>
      </c>
      <c r="C6" s="8">
        <v>100</v>
      </c>
      <c r="D6" s="8">
        <v>100</v>
      </c>
      <c r="E6" s="8">
        <v>100</v>
      </c>
      <c r="F6" s="8">
        <v>100</v>
      </c>
      <c r="G6" s="8">
        <v>100</v>
      </c>
      <c r="H6" s="8">
        <v>100</v>
      </c>
      <c r="I6" s="10">
        <v>65</v>
      </c>
    </row>
    <row r="7" spans="1:16" s="4" customFormat="1" x14ac:dyDescent="0.25">
      <c r="A7" s="7" t="s">
        <v>41</v>
      </c>
      <c r="B7" s="8">
        <v>95</v>
      </c>
      <c r="C7" s="8">
        <v>100</v>
      </c>
      <c r="D7" s="8">
        <v>92.5</v>
      </c>
      <c r="E7" s="8">
        <v>100</v>
      </c>
      <c r="F7" s="8">
        <v>97.5</v>
      </c>
      <c r="G7" s="8">
        <v>100</v>
      </c>
      <c r="H7" s="8">
        <v>100</v>
      </c>
      <c r="I7" s="10">
        <v>72.5</v>
      </c>
    </row>
    <row r="8" spans="1:16" s="4" customFormat="1" x14ac:dyDescent="0.25">
      <c r="A8" s="2" t="s">
        <v>10</v>
      </c>
      <c r="B8" s="3">
        <v>49.7135416666666</v>
      </c>
      <c r="C8" s="3">
        <v>56.6927083333333</v>
      </c>
      <c r="D8" s="3">
        <v>45.5208333333333</v>
      </c>
      <c r="E8" s="3">
        <v>57.0052083333333</v>
      </c>
      <c r="F8" s="3">
        <v>57.343750000000007</v>
      </c>
      <c r="G8" s="3">
        <v>64.3489583333333</v>
      </c>
      <c r="H8" s="3">
        <v>56.1979166666666</v>
      </c>
      <c r="I8" s="10">
        <v>63.36</v>
      </c>
    </row>
    <row r="9" spans="1:16" s="4" customFormat="1" x14ac:dyDescent="0.25">
      <c r="A9" s="2" t="s">
        <v>11</v>
      </c>
      <c r="B9" s="3">
        <v>89.285714285714207</v>
      </c>
      <c r="C9" s="3">
        <v>100</v>
      </c>
      <c r="D9" s="3">
        <v>100</v>
      </c>
      <c r="E9" s="3">
        <v>100</v>
      </c>
      <c r="F9" s="3">
        <v>100</v>
      </c>
      <c r="G9" s="3">
        <v>100</v>
      </c>
      <c r="H9" s="3">
        <v>100</v>
      </c>
      <c r="I9" s="10">
        <v>46.43</v>
      </c>
    </row>
    <row r="10" spans="1:16" x14ac:dyDescent="0.25">
      <c r="A10" s="2" t="s">
        <v>12</v>
      </c>
      <c r="B10" s="3">
        <v>56.535947712418299</v>
      </c>
      <c r="C10" s="3">
        <v>92.810457516339795</v>
      </c>
      <c r="D10" s="3">
        <v>78.104575163398607</v>
      </c>
      <c r="E10" s="3">
        <v>86.274509803921489</v>
      </c>
      <c r="F10" s="3">
        <v>72.875816993463999</v>
      </c>
      <c r="G10" s="3">
        <v>73.202614379084892</v>
      </c>
      <c r="H10" s="3">
        <v>91.503267973856197</v>
      </c>
      <c r="I10" s="10">
        <v>92.48</v>
      </c>
      <c r="J10" s="4"/>
      <c r="K10" s="4"/>
      <c r="L10" s="4"/>
      <c r="M10" s="4"/>
      <c r="N10" s="4"/>
      <c r="O10" s="4"/>
      <c r="P10" s="4"/>
    </row>
    <row r="11" spans="1:16" x14ac:dyDescent="0.25">
      <c r="A11" s="2" t="s">
        <v>13</v>
      </c>
      <c r="B11" s="3">
        <v>88.385598141695695</v>
      </c>
      <c r="C11" s="3">
        <v>96.399535423925599</v>
      </c>
      <c r="D11" s="3">
        <v>94.657375145179998</v>
      </c>
      <c r="E11" s="3">
        <v>97.793263646922099</v>
      </c>
      <c r="F11" s="3">
        <v>89.895470383275196</v>
      </c>
      <c r="G11" s="3">
        <v>99.8838559814169</v>
      </c>
      <c r="H11" s="3">
        <v>99.7677119628339</v>
      </c>
      <c r="I11" s="10">
        <v>82.81</v>
      </c>
      <c r="J11" s="4"/>
      <c r="K11" s="4"/>
      <c r="L11" s="4"/>
      <c r="M11" s="4"/>
      <c r="N11" s="4"/>
      <c r="O11" s="4"/>
      <c r="P11" s="4"/>
    </row>
    <row r="12" spans="1:16" x14ac:dyDescent="0.25">
      <c r="A12" s="2" t="s">
        <v>14</v>
      </c>
      <c r="B12" s="3">
        <v>65.909090909090892</v>
      </c>
      <c r="C12" s="3">
        <v>92.045454545454504</v>
      </c>
      <c r="D12" s="3">
        <v>89.772727272727209</v>
      </c>
      <c r="E12" s="3">
        <v>100</v>
      </c>
      <c r="F12" s="3">
        <v>71.590909090909008</v>
      </c>
      <c r="G12" s="3">
        <v>87.5</v>
      </c>
      <c r="H12" s="3">
        <v>97.727272727272691</v>
      </c>
      <c r="I12" s="10">
        <v>82.95</v>
      </c>
      <c r="J12" s="4"/>
      <c r="K12" s="4"/>
      <c r="L12" s="4"/>
      <c r="M12" s="4"/>
      <c r="N12" s="4"/>
      <c r="O12" s="4"/>
      <c r="P12" s="4"/>
    </row>
    <row r="13" spans="1:16" x14ac:dyDescent="0.25">
      <c r="A13" s="2" t="s">
        <v>15</v>
      </c>
      <c r="B13" s="3">
        <v>94.6666666666666</v>
      </c>
      <c r="C13" s="3">
        <v>99.3333333333333</v>
      </c>
      <c r="D13" s="3">
        <v>94</v>
      </c>
      <c r="E13" s="3">
        <v>100</v>
      </c>
      <c r="F13" s="3">
        <v>95.3333333333333</v>
      </c>
      <c r="G13" s="3">
        <v>96</v>
      </c>
      <c r="H13" s="3">
        <v>100</v>
      </c>
      <c r="I13" s="10">
        <v>91.33</v>
      </c>
      <c r="J13" s="4"/>
      <c r="K13" s="4"/>
      <c r="L13" s="4"/>
      <c r="M13" s="4"/>
      <c r="N13" s="4"/>
      <c r="O13" s="4"/>
      <c r="P13" s="4"/>
    </row>
    <row r="14" spans="1:16" x14ac:dyDescent="0.25">
      <c r="A14" s="2" t="s">
        <v>16</v>
      </c>
      <c r="B14" s="3">
        <v>65.625</v>
      </c>
      <c r="C14" s="3">
        <v>75</v>
      </c>
      <c r="D14" s="3">
        <v>68.75</v>
      </c>
      <c r="E14" s="3">
        <v>64.0625</v>
      </c>
      <c r="F14" s="3">
        <v>62.5</v>
      </c>
      <c r="G14" s="3">
        <v>71.875</v>
      </c>
      <c r="H14" s="3">
        <v>64.0625</v>
      </c>
      <c r="I14" s="10">
        <v>59.38</v>
      </c>
      <c r="J14" s="4"/>
      <c r="K14" s="4"/>
      <c r="L14" s="4"/>
      <c r="M14" s="4"/>
      <c r="N14" s="4"/>
      <c r="O14" s="4"/>
      <c r="P14" s="4"/>
    </row>
    <row r="15" spans="1:16" x14ac:dyDescent="0.25">
      <c r="A15" s="2" t="s">
        <v>17</v>
      </c>
      <c r="B15" s="3">
        <v>88.921282798833801</v>
      </c>
      <c r="C15" s="3">
        <v>92.225461613216694</v>
      </c>
      <c r="D15" s="3">
        <v>92.711370262390602</v>
      </c>
      <c r="E15" s="3">
        <v>92.808551992225404</v>
      </c>
      <c r="F15" s="3">
        <v>92.128279883381907</v>
      </c>
      <c r="G15" s="3">
        <v>92.128279883381907</v>
      </c>
      <c r="H15" s="3">
        <v>92.614188532555801</v>
      </c>
      <c r="I15" s="10">
        <v>96.11</v>
      </c>
      <c r="J15" s="4"/>
      <c r="K15" s="4"/>
      <c r="L15" s="4"/>
      <c r="M15" s="4"/>
      <c r="N15" s="4"/>
      <c r="O15" s="4"/>
      <c r="P15" s="4"/>
    </row>
    <row r="16" spans="1:16" x14ac:dyDescent="0.25">
      <c r="A16" s="2" t="s">
        <v>18</v>
      </c>
      <c r="B16" s="3">
        <v>58.914728682170505</v>
      </c>
      <c r="C16" s="3">
        <v>56.899224806201495</v>
      </c>
      <c r="D16" s="3">
        <v>57.054263565891404</v>
      </c>
      <c r="E16" s="3">
        <v>60.620155038759606</v>
      </c>
      <c r="F16" s="3">
        <v>63.410852713178201</v>
      </c>
      <c r="G16" s="3">
        <v>66.201550387596896</v>
      </c>
      <c r="H16" s="3">
        <v>67.441860465116193</v>
      </c>
      <c r="I16" s="10">
        <v>49.3</v>
      </c>
      <c r="J16" s="4"/>
      <c r="K16" s="4"/>
      <c r="L16" s="4"/>
      <c r="M16" s="4"/>
      <c r="N16" s="4"/>
      <c r="O16" s="4"/>
      <c r="P16" s="4"/>
    </row>
    <row r="17" spans="1:16" x14ac:dyDescent="0.25">
      <c r="A17" s="2" t="s">
        <v>19</v>
      </c>
      <c r="B17" s="3">
        <v>58.2945736434108</v>
      </c>
      <c r="C17" s="3">
        <v>59.0697674418604</v>
      </c>
      <c r="D17" s="3">
        <v>57.984496124031004</v>
      </c>
      <c r="E17" s="3">
        <v>56.279069767441804</v>
      </c>
      <c r="F17" s="3">
        <v>60.930232558139494</v>
      </c>
      <c r="G17" s="3">
        <v>66.511627906976699</v>
      </c>
      <c r="H17" s="3">
        <v>69.45736434108521</v>
      </c>
      <c r="I17" s="10">
        <v>54.57</v>
      </c>
      <c r="J17" s="4"/>
      <c r="K17" s="4"/>
      <c r="L17" s="4"/>
      <c r="M17" s="4"/>
      <c r="N17" s="4"/>
      <c r="O17" s="4"/>
      <c r="P17" s="4"/>
    </row>
    <row r="18" spans="1:16" x14ac:dyDescent="0.25">
      <c r="A18" s="2" t="s">
        <v>20</v>
      </c>
      <c r="B18" s="3">
        <v>57.984496124031004</v>
      </c>
      <c r="C18" s="3">
        <v>57.209302325581305</v>
      </c>
      <c r="D18" s="3">
        <v>62.4806201550387</v>
      </c>
      <c r="E18" s="3">
        <v>60.930232558139494</v>
      </c>
      <c r="F18" s="3">
        <v>63.720930232558104</v>
      </c>
      <c r="G18" s="3">
        <v>67.596899224806194</v>
      </c>
      <c r="H18" s="3">
        <v>69.612403100775097</v>
      </c>
      <c r="I18" s="10">
        <v>53.02</v>
      </c>
      <c r="J18" s="11"/>
      <c r="K18" s="4"/>
      <c r="L18" s="4"/>
      <c r="M18" s="4"/>
      <c r="N18" s="4"/>
      <c r="O18" s="4"/>
      <c r="P18" s="4"/>
    </row>
    <row r="19" spans="1:16" x14ac:dyDescent="0.25">
      <c r="A19" s="2" t="s">
        <v>21</v>
      </c>
      <c r="B19" s="3">
        <v>63.720930232558104</v>
      </c>
      <c r="C19" s="3">
        <v>66.6666666666666</v>
      </c>
      <c r="D19" s="3">
        <v>65.116279069767401</v>
      </c>
      <c r="E19" s="3">
        <v>65.426356589147204</v>
      </c>
      <c r="F19" s="3">
        <v>64.651162790697597</v>
      </c>
      <c r="G19" s="3">
        <v>67.906976744185997</v>
      </c>
      <c r="H19" s="3">
        <v>70.697674418604592</v>
      </c>
      <c r="I19" s="10">
        <v>55.81</v>
      </c>
      <c r="J19" s="11"/>
      <c r="K19" s="4"/>
      <c r="L19" s="4" t="s">
        <v>45</v>
      </c>
      <c r="M19" s="4"/>
      <c r="N19" s="4"/>
      <c r="O19" s="4"/>
      <c r="P19" s="4"/>
    </row>
    <row r="20" spans="1:16" x14ac:dyDescent="0.25">
      <c r="A20" s="2" t="s">
        <v>22</v>
      </c>
      <c r="B20" s="3">
        <v>62.325581395348792</v>
      </c>
      <c r="C20" s="3">
        <v>67.286821705426306</v>
      </c>
      <c r="D20" s="3">
        <v>67.596899224806194</v>
      </c>
      <c r="E20" s="3">
        <v>66.821705426356502</v>
      </c>
      <c r="F20" s="3">
        <v>69.767441860465098</v>
      </c>
      <c r="G20" s="3">
        <v>71.16279069767441</v>
      </c>
      <c r="H20" s="3">
        <v>76.589147286821699</v>
      </c>
      <c r="I20" s="10">
        <v>46.98</v>
      </c>
      <c r="J20" s="11"/>
      <c r="K20" s="4"/>
      <c r="L20" s="4" t="s">
        <v>46</v>
      </c>
      <c r="M20" s="4"/>
      <c r="N20" s="4"/>
      <c r="O20" s="4"/>
      <c r="P20" s="4"/>
    </row>
    <row r="21" spans="1:16" x14ac:dyDescent="0.25">
      <c r="A21" s="2" t="s">
        <v>23</v>
      </c>
      <c r="B21" s="3">
        <v>59.379844961240302</v>
      </c>
      <c r="C21" s="3">
        <v>65.581395348837205</v>
      </c>
      <c r="D21" s="3">
        <v>65.426356589147204</v>
      </c>
      <c r="E21" s="3">
        <v>64.9612403100775</v>
      </c>
      <c r="F21" s="3">
        <v>66.356589147286797</v>
      </c>
      <c r="G21" s="3">
        <v>69.922480620155</v>
      </c>
      <c r="H21" s="3">
        <v>72.093023255813904</v>
      </c>
      <c r="I21" s="10">
        <v>49.46</v>
      </c>
      <c r="J21" s="11"/>
      <c r="K21" s="4"/>
      <c r="L21" s="4"/>
      <c r="M21" s="4"/>
      <c r="N21" s="4"/>
      <c r="O21" s="4"/>
      <c r="P21" s="4"/>
    </row>
    <row r="22" spans="1:16" x14ac:dyDescent="0.25">
      <c r="A22" s="2" t="s">
        <v>24</v>
      </c>
      <c r="B22" s="3">
        <v>60.465116279069697</v>
      </c>
      <c r="C22" s="3">
        <v>63.100775193798398</v>
      </c>
      <c r="D22" s="3">
        <v>67.286821705426306</v>
      </c>
      <c r="E22" s="3">
        <v>66.6666666666666</v>
      </c>
      <c r="F22" s="3">
        <v>68.837209302325491</v>
      </c>
      <c r="G22" s="3">
        <v>66.976744186046503</v>
      </c>
      <c r="H22" s="3">
        <v>71.317829457364297</v>
      </c>
      <c r="I22" s="10">
        <v>49.92</v>
      </c>
      <c r="J22" s="11"/>
      <c r="K22" s="4"/>
      <c r="L22" s="4"/>
      <c r="M22" s="4"/>
      <c r="N22" s="4"/>
      <c r="O22" s="4"/>
      <c r="P22" s="4"/>
    </row>
    <row r="23" spans="1:16" x14ac:dyDescent="0.25">
      <c r="A23" s="2" t="s">
        <v>25</v>
      </c>
      <c r="B23" s="3">
        <v>54.263565891472801</v>
      </c>
      <c r="C23" s="3">
        <v>53.643410852713103</v>
      </c>
      <c r="D23" s="3">
        <v>62.4806201550387</v>
      </c>
      <c r="E23" s="3">
        <v>62.790697674418603</v>
      </c>
      <c r="F23" s="3">
        <v>62.325581395348792</v>
      </c>
      <c r="G23" s="3">
        <v>61.550387596899206</v>
      </c>
      <c r="H23" s="3">
        <v>68.992248062015506</v>
      </c>
      <c r="I23" s="10">
        <v>52.56</v>
      </c>
      <c r="J23" s="11"/>
      <c r="K23" s="4"/>
      <c r="L23" s="4"/>
      <c r="M23" s="4"/>
      <c r="N23" s="4"/>
      <c r="O23" s="4"/>
      <c r="P23" s="4"/>
    </row>
    <row r="24" spans="1:16" x14ac:dyDescent="0.25">
      <c r="A24" s="2" t="s">
        <v>26</v>
      </c>
      <c r="B24" s="3">
        <v>45.205479452054696</v>
      </c>
      <c r="C24" s="3">
        <v>64.383561643835591</v>
      </c>
      <c r="D24" s="3">
        <v>68.493150684931507</v>
      </c>
      <c r="E24" s="3">
        <v>68.493150684931507</v>
      </c>
      <c r="F24" s="3">
        <v>63.013698630136908</v>
      </c>
      <c r="G24" s="3">
        <v>67.123287671232802</v>
      </c>
      <c r="H24" s="3">
        <v>72.602739726027394</v>
      </c>
      <c r="I24" s="10">
        <v>72.599999999999994</v>
      </c>
      <c r="J24" s="11"/>
      <c r="K24" s="4"/>
      <c r="L24" s="4"/>
      <c r="M24" s="4"/>
      <c r="N24" s="4"/>
      <c r="O24" s="4"/>
      <c r="P24" s="4"/>
    </row>
    <row r="25" spans="1:16" x14ac:dyDescent="0.25">
      <c r="A25" s="2" t="s">
        <v>27</v>
      </c>
      <c r="B25" s="3">
        <v>44.868421052631504</v>
      </c>
      <c r="C25" s="3">
        <v>45.657894736842096</v>
      </c>
      <c r="D25" s="3">
        <v>17.8947368421052</v>
      </c>
      <c r="E25" s="3">
        <v>28.289473684210499</v>
      </c>
      <c r="F25" s="3">
        <v>53.0263157894736</v>
      </c>
      <c r="G25" s="3">
        <v>53.947368421052602</v>
      </c>
      <c r="H25" s="3">
        <v>51.973684210526308</v>
      </c>
      <c r="I25" s="10">
        <v>68.95</v>
      </c>
      <c r="J25" s="11"/>
      <c r="K25" s="4"/>
      <c r="L25" s="4"/>
      <c r="M25" s="4"/>
      <c r="N25" s="4"/>
      <c r="O25" s="4"/>
      <c r="P25" s="4"/>
    </row>
    <row r="26" spans="1:16" x14ac:dyDescent="0.25">
      <c r="A26" s="2" t="s">
        <v>28</v>
      </c>
      <c r="B26" s="3">
        <v>77.076677316293896</v>
      </c>
      <c r="C26" s="3">
        <v>88.897763578274706</v>
      </c>
      <c r="D26" s="3">
        <v>88.817891373801899</v>
      </c>
      <c r="E26" s="3">
        <v>88.738019169328993</v>
      </c>
      <c r="F26" s="3">
        <v>85.86261980830669</v>
      </c>
      <c r="G26" s="3">
        <v>86.821086261980795</v>
      </c>
      <c r="H26" s="3">
        <v>87.300319488817806</v>
      </c>
      <c r="I26" s="10">
        <v>81.55</v>
      </c>
      <c r="J26" s="4"/>
      <c r="K26" s="4"/>
      <c r="L26" s="4"/>
      <c r="M26" s="4"/>
      <c r="N26" s="4"/>
      <c r="O26" s="4"/>
      <c r="P26" s="4"/>
    </row>
    <row r="27" spans="1:16" x14ac:dyDescent="0.25">
      <c r="A27" s="2" t="s">
        <v>29</v>
      </c>
      <c r="B27" s="3">
        <v>82.5</v>
      </c>
      <c r="C27" s="3">
        <v>92.7</v>
      </c>
      <c r="D27" s="3">
        <v>93.600000000000009</v>
      </c>
      <c r="E27" s="3">
        <v>91.9</v>
      </c>
      <c r="F27" s="3">
        <v>89.7</v>
      </c>
      <c r="G27" s="3">
        <v>92.9</v>
      </c>
      <c r="H27" s="3">
        <v>93.100000000000009</v>
      </c>
      <c r="I27" s="10">
        <v>70.03</v>
      </c>
      <c r="J27" s="4"/>
      <c r="K27" s="4"/>
      <c r="L27" s="4"/>
      <c r="M27" s="4"/>
      <c r="N27" s="4"/>
      <c r="O27" s="4"/>
      <c r="P27" s="4"/>
    </row>
    <row r="28" spans="1:16" x14ac:dyDescent="0.25">
      <c r="A28" s="2" t="s">
        <v>30</v>
      </c>
      <c r="B28" s="3">
        <v>83.194675540765388</v>
      </c>
      <c r="C28" s="3">
        <v>93.344425956738704</v>
      </c>
      <c r="D28" s="3">
        <v>92.512479201331104</v>
      </c>
      <c r="E28" s="3">
        <v>96.006655574043194</v>
      </c>
      <c r="F28" s="3">
        <v>96.006655574043194</v>
      </c>
      <c r="G28" s="3">
        <v>92.678868552412595</v>
      </c>
      <c r="H28" s="3">
        <v>94.841930116472497</v>
      </c>
      <c r="I28" s="10">
        <v>69.88</v>
      </c>
      <c r="J28" s="4"/>
      <c r="K28" s="4"/>
      <c r="L28" s="4"/>
      <c r="M28" s="4"/>
      <c r="N28" s="4"/>
      <c r="O28" s="4"/>
      <c r="P28" s="4"/>
    </row>
    <row r="29" spans="1:16" x14ac:dyDescent="0.25">
      <c r="A29" s="2" t="s">
        <v>31</v>
      </c>
      <c r="B29" s="3">
        <v>55.879396984924604</v>
      </c>
      <c r="C29" s="3">
        <v>87.236180904522598</v>
      </c>
      <c r="D29" s="3">
        <v>88.743718592964811</v>
      </c>
      <c r="E29" s="3">
        <v>90.854271356783897</v>
      </c>
      <c r="F29" s="3">
        <v>78.79396984924621</v>
      </c>
      <c r="G29" s="3">
        <v>87.1356783919598</v>
      </c>
      <c r="H29" s="3">
        <v>88.643216080401999</v>
      </c>
      <c r="I29" s="10">
        <v>93.37</v>
      </c>
      <c r="J29" s="4"/>
      <c r="K29" s="4"/>
      <c r="L29" s="4"/>
      <c r="M29" s="4"/>
      <c r="N29" s="4"/>
      <c r="O29" s="4"/>
      <c r="P29" s="4"/>
    </row>
    <row r="30" spans="1:16" x14ac:dyDescent="0.25">
      <c r="A30" s="2" t="s">
        <v>32</v>
      </c>
      <c r="B30" s="3">
        <v>84.6666666666666</v>
      </c>
      <c r="C30" s="3">
        <v>96.6666666666666</v>
      </c>
      <c r="D30" s="3">
        <v>86.6666666666666</v>
      </c>
      <c r="E30" s="3">
        <v>85.3333333333333</v>
      </c>
      <c r="F30" s="3">
        <v>93</v>
      </c>
      <c r="G30" s="3">
        <v>95.6666666666666</v>
      </c>
      <c r="H30" s="3">
        <v>91.6666666666666</v>
      </c>
      <c r="I30" s="10">
        <v>97.37</v>
      </c>
      <c r="J30" s="4"/>
      <c r="K30" s="4"/>
      <c r="L30" s="4"/>
      <c r="M30" s="4"/>
      <c r="N30" s="4"/>
      <c r="O30" s="4"/>
      <c r="P30" s="4"/>
    </row>
    <row r="31" spans="1:16" x14ac:dyDescent="0.25">
      <c r="A31" s="2" t="s">
        <v>33</v>
      </c>
      <c r="B31" s="3">
        <v>96</v>
      </c>
      <c r="C31" s="3">
        <v>100</v>
      </c>
      <c r="D31" s="3">
        <v>100</v>
      </c>
      <c r="E31" s="3">
        <v>100</v>
      </c>
      <c r="F31" s="3">
        <v>100</v>
      </c>
      <c r="G31" s="3">
        <v>100</v>
      </c>
      <c r="H31" s="3">
        <v>100</v>
      </c>
      <c r="I31" s="10">
        <v>99</v>
      </c>
      <c r="J31" s="4"/>
      <c r="K31" s="4"/>
      <c r="L31" s="4"/>
      <c r="M31" s="4"/>
      <c r="N31" s="4"/>
      <c r="O31" s="4"/>
      <c r="P31" s="4"/>
    </row>
    <row r="32" spans="1:16" x14ac:dyDescent="0.25">
      <c r="A32" s="2" t="s">
        <v>34</v>
      </c>
      <c r="B32" s="3">
        <v>76.470588235294102</v>
      </c>
      <c r="C32" s="3">
        <v>99.385425812115798</v>
      </c>
      <c r="D32" s="3">
        <v>99.034240561896397</v>
      </c>
      <c r="E32" s="3">
        <v>98.946444249341496</v>
      </c>
      <c r="F32" s="3">
        <v>90.605794556628609</v>
      </c>
      <c r="G32" s="3">
        <v>96.839332748024503</v>
      </c>
      <c r="H32" s="3">
        <v>99.209833187006097</v>
      </c>
      <c r="I32" s="10">
        <v>79.459999999999994</v>
      </c>
      <c r="J32" s="4"/>
      <c r="K32" s="4"/>
      <c r="L32" s="4"/>
      <c r="M32" s="4"/>
      <c r="N32" s="4"/>
      <c r="O32" s="4"/>
      <c r="P32" s="4"/>
    </row>
    <row r="33" spans="1:16" x14ac:dyDescent="0.25">
      <c r="J33" s="4"/>
      <c r="K33" s="4"/>
      <c r="L33" s="4"/>
      <c r="M33" s="4"/>
      <c r="N33" s="4"/>
      <c r="O33" s="4"/>
      <c r="P33" s="4"/>
    </row>
    <row r="34" spans="1:16" x14ac:dyDescent="0.25">
      <c r="J34" s="4"/>
      <c r="K34" s="4"/>
      <c r="L34" s="4"/>
      <c r="M34" s="4"/>
      <c r="N34" s="4"/>
      <c r="O34" s="4"/>
      <c r="P34" s="4"/>
    </row>
    <row r="39" spans="1:16" x14ac:dyDescent="0.25">
      <c r="A39" s="4"/>
      <c r="B39" s="4"/>
      <c r="C39" s="4"/>
      <c r="D39" s="4"/>
      <c r="E39" s="4"/>
      <c r="F39" s="4"/>
      <c r="G39" s="4"/>
      <c r="H39" s="4"/>
    </row>
    <row r="40" spans="1:16" x14ac:dyDescent="0.25">
      <c r="A40" s="4"/>
      <c r="B40" s="4"/>
      <c r="C40" s="4"/>
      <c r="D40" s="4"/>
      <c r="E40" s="4"/>
      <c r="F40" s="4"/>
      <c r="G40" s="4"/>
      <c r="H40" s="4"/>
    </row>
    <row r="41" spans="1:16" s="4" customFormat="1" x14ac:dyDescent="0.25"/>
    <row r="42" spans="1:16" s="4" customFormat="1" x14ac:dyDescent="0.25"/>
    <row r="43" spans="1:16" s="4" customFormat="1" x14ac:dyDescent="0.25">
      <c r="A43"/>
      <c r="B43"/>
      <c r="C43"/>
      <c r="D43"/>
      <c r="E43"/>
      <c r="F43"/>
      <c r="G43"/>
      <c r="H43"/>
    </row>
    <row r="44" spans="1:16" s="4" customFormat="1" x14ac:dyDescent="0.25">
      <c r="A44"/>
      <c r="B44"/>
      <c r="C44"/>
      <c r="D44"/>
      <c r="E44"/>
      <c r="F44"/>
      <c r="G44"/>
      <c r="H44"/>
    </row>
    <row r="52" spans="1:16" x14ac:dyDescent="0.25">
      <c r="I52" s="4"/>
    </row>
    <row r="53" spans="1:16" x14ac:dyDescent="0.25">
      <c r="I53" s="4"/>
      <c r="J53" s="11"/>
      <c r="K53" s="9"/>
      <c r="L53" s="9"/>
      <c r="M53" s="9"/>
      <c r="N53" s="9"/>
      <c r="O53" s="9"/>
      <c r="P53" s="9"/>
    </row>
    <row r="54" spans="1:16" x14ac:dyDescent="0.25">
      <c r="I54" s="4"/>
      <c r="J54" s="11"/>
      <c r="K54" s="9"/>
      <c r="L54" s="9" t="s">
        <v>43</v>
      </c>
      <c r="M54" s="9"/>
      <c r="N54" s="9"/>
      <c r="O54" s="9"/>
      <c r="P54" s="9"/>
    </row>
    <row r="55" spans="1:16" x14ac:dyDescent="0.25">
      <c r="I55" s="4"/>
      <c r="J55" s="11"/>
      <c r="K55" s="9"/>
      <c r="L55" s="9" t="s">
        <v>44</v>
      </c>
      <c r="M55" s="9"/>
      <c r="N55" s="9"/>
      <c r="O55" s="9"/>
      <c r="P55" s="9"/>
    </row>
    <row r="56" spans="1:16" x14ac:dyDescent="0.25">
      <c r="I56" s="4"/>
      <c r="J56" s="11"/>
      <c r="K56" s="9"/>
      <c r="L56" s="9"/>
      <c r="M56" s="9"/>
      <c r="N56" s="9"/>
      <c r="O56" s="9"/>
      <c r="P56" s="9"/>
    </row>
    <row r="57" spans="1:16" x14ac:dyDescent="0.25">
      <c r="I57" s="4"/>
      <c r="J57" s="11"/>
      <c r="K57" s="9"/>
      <c r="L57" s="9"/>
      <c r="M57" s="9"/>
      <c r="N57" s="9"/>
      <c r="O57" s="9"/>
      <c r="P57" s="9"/>
    </row>
    <row r="58" spans="1:16" x14ac:dyDescent="0.25">
      <c r="I58" s="4"/>
      <c r="J58" s="11"/>
      <c r="K58" s="9"/>
      <c r="L58" s="9"/>
      <c r="M58" s="9"/>
      <c r="N58" s="9"/>
      <c r="O58" s="9"/>
      <c r="P58" s="9"/>
    </row>
    <row r="59" spans="1:16" x14ac:dyDescent="0.25">
      <c r="I59" s="4"/>
      <c r="J59" s="11"/>
      <c r="K59" s="9"/>
      <c r="L59" s="9"/>
      <c r="M59" s="9"/>
      <c r="N59" s="9"/>
      <c r="O59" s="9"/>
      <c r="P59" s="9"/>
    </row>
    <row r="60" spans="1:16" x14ac:dyDescent="0.25">
      <c r="I60" s="4"/>
      <c r="J60" s="11"/>
      <c r="K60" s="9"/>
      <c r="L60" s="9"/>
      <c r="M60" s="9"/>
      <c r="N60" s="9"/>
      <c r="O60" s="9"/>
      <c r="P60" s="9"/>
    </row>
    <row r="62" spans="1:16" x14ac:dyDescent="0.25">
      <c r="A62" s="4"/>
      <c r="B62" s="4"/>
      <c r="C62" s="4"/>
      <c r="D62" s="4"/>
      <c r="E62" s="4"/>
      <c r="F62" s="4"/>
      <c r="G62" s="4"/>
      <c r="H62" s="4"/>
    </row>
    <row r="64" spans="1:16" s="4" customFormat="1" x14ac:dyDescent="0.25">
      <c r="A64"/>
      <c r="B64"/>
      <c r="C64"/>
      <c r="D64"/>
      <c r="E64"/>
      <c r="F64"/>
      <c r="G64"/>
      <c r="H64"/>
    </row>
    <row r="69" spans="1:9" x14ac:dyDescent="0.25">
      <c r="A69" s="1" t="s">
        <v>36</v>
      </c>
    </row>
    <row r="71" spans="1:9" x14ac:dyDescent="0.25">
      <c r="A71" s="5" t="s">
        <v>0</v>
      </c>
      <c r="B71" s="5" t="s">
        <v>1</v>
      </c>
      <c r="C71" s="5" t="s">
        <v>2</v>
      </c>
      <c r="D71" s="5" t="s">
        <v>3</v>
      </c>
      <c r="E71" s="5" t="s">
        <v>4</v>
      </c>
      <c r="F71" s="5" t="s">
        <v>5</v>
      </c>
      <c r="G71" s="5" t="s">
        <v>6</v>
      </c>
      <c r="H71" s="5" t="s">
        <v>7</v>
      </c>
    </row>
    <row r="72" spans="1:9" x14ac:dyDescent="0.25">
      <c r="A72" s="5" t="s">
        <v>8</v>
      </c>
      <c r="B72" s="8">
        <v>24.3</v>
      </c>
      <c r="C72" s="8">
        <v>25.32</v>
      </c>
      <c r="D72" s="8">
        <v>28.13</v>
      </c>
      <c r="E72" s="8">
        <v>25.06</v>
      </c>
      <c r="F72" s="8">
        <v>30.43</v>
      </c>
      <c r="G72" s="8">
        <v>30.69</v>
      </c>
      <c r="H72" s="8">
        <v>23.79</v>
      </c>
    </row>
    <row r="73" spans="1:9" x14ac:dyDescent="0.25">
      <c r="A73" s="5" t="s">
        <v>9</v>
      </c>
      <c r="B73" s="8">
        <v>60</v>
      </c>
      <c r="C73" s="8">
        <v>83.33</v>
      </c>
      <c r="D73" s="8">
        <v>73.33</v>
      </c>
      <c r="E73" s="8">
        <v>90</v>
      </c>
      <c r="F73" s="8">
        <v>60</v>
      </c>
      <c r="G73" s="8">
        <v>70</v>
      </c>
      <c r="H73" s="8">
        <v>86.67</v>
      </c>
      <c r="I73" s="7"/>
    </row>
    <row r="74" spans="1:9" x14ac:dyDescent="0.25">
      <c r="A74" s="7" t="s">
        <v>42</v>
      </c>
      <c r="B74" s="8">
        <v>75</v>
      </c>
      <c r="C74" s="8">
        <v>100</v>
      </c>
      <c r="D74" s="8">
        <v>92.5</v>
      </c>
      <c r="E74" s="8">
        <v>97.5</v>
      </c>
      <c r="F74" s="8">
        <v>90</v>
      </c>
      <c r="G74" s="8">
        <v>95</v>
      </c>
      <c r="H74" s="8">
        <v>97.5</v>
      </c>
      <c r="I74" s="8"/>
    </row>
    <row r="75" spans="1:9" x14ac:dyDescent="0.25">
      <c r="A75" s="7" t="s">
        <v>41</v>
      </c>
      <c r="B75" s="8">
        <v>90</v>
      </c>
      <c r="C75" s="8">
        <v>97.5</v>
      </c>
      <c r="D75" s="8">
        <v>87.5</v>
      </c>
      <c r="E75" s="8">
        <v>95</v>
      </c>
      <c r="F75" s="8">
        <v>95</v>
      </c>
      <c r="G75" s="8">
        <v>92.5</v>
      </c>
      <c r="H75" s="8">
        <v>95</v>
      </c>
      <c r="I75" s="8"/>
    </row>
    <row r="76" spans="1:9" s="4" customFormat="1" x14ac:dyDescent="0.25">
      <c r="A76" s="5" t="s">
        <v>10</v>
      </c>
      <c r="B76" s="8">
        <v>56.48</v>
      </c>
      <c r="C76" s="8">
        <v>56.93</v>
      </c>
      <c r="D76" s="8">
        <v>45.96</v>
      </c>
      <c r="E76" s="8">
        <v>57.08</v>
      </c>
      <c r="F76" s="8">
        <v>57.58</v>
      </c>
      <c r="G76" s="8">
        <v>63.52</v>
      </c>
      <c r="H76" s="8">
        <v>56.15</v>
      </c>
      <c r="I76" s="8"/>
    </row>
    <row r="77" spans="1:9" s="4" customFormat="1" x14ac:dyDescent="0.25">
      <c r="A77" s="5" t="s">
        <v>11</v>
      </c>
      <c r="B77" s="8">
        <v>85.71</v>
      </c>
      <c r="C77" s="8">
        <v>100</v>
      </c>
      <c r="D77" s="8">
        <v>92.86</v>
      </c>
      <c r="E77" s="8">
        <v>96.43</v>
      </c>
      <c r="F77" s="8">
        <v>100</v>
      </c>
      <c r="G77" s="8">
        <v>89.29</v>
      </c>
      <c r="H77" s="8">
        <v>100</v>
      </c>
      <c r="I77" s="8"/>
    </row>
    <row r="78" spans="1:9" x14ac:dyDescent="0.25">
      <c r="A78" s="5" t="s">
        <v>12</v>
      </c>
      <c r="B78" s="8">
        <v>75.16</v>
      </c>
      <c r="C78" s="8">
        <v>93.46</v>
      </c>
      <c r="D78" s="8">
        <v>78.760000000000005</v>
      </c>
      <c r="E78" s="8">
        <v>90.2</v>
      </c>
      <c r="F78" s="8">
        <v>80.39</v>
      </c>
      <c r="G78" s="8">
        <v>83.01</v>
      </c>
      <c r="H78" s="8">
        <v>92.16</v>
      </c>
      <c r="I78" s="8"/>
    </row>
    <row r="79" spans="1:9" x14ac:dyDescent="0.25">
      <c r="A79" s="5" t="s">
        <v>13</v>
      </c>
      <c r="B79" s="8">
        <v>96.17</v>
      </c>
      <c r="C79" s="8">
        <v>98.37</v>
      </c>
      <c r="D79" s="8">
        <v>96.4</v>
      </c>
      <c r="E79" s="8">
        <v>99.54</v>
      </c>
      <c r="F79" s="8">
        <v>93.26</v>
      </c>
      <c r="G79" s="8">
        <v>98.61</v>
      </c>
      <c r="H79" s="8">
        <v>98.95</v>
      </c>
      <c r="I79" s="8"/>
    </row>
    <row r="80" spans="1:9" x14ac:dyDescent="0.25">
      <c r="A80" s="5" t="s">
        <v>14</v>
      </c>
      <c r="B80" s="8">
        <v>76.14</v>
      </c>
      <c r="C80" s="8">
        <v>100</v>
      </c>
      <c r="D80" s="8">
        <v>97.73</v>
      </c>
      <c r="E80" s="8">
        <v>100</v>
      </c>
      <c r="F80" s="8">
        <v>87.5</v>
      </c>
      <c r="G80" s="8">
        <v>98.86</v>
      </c>
      <c r="H80" s="8">
        <v>97.73</v>
      </c>
      <c r="I80" s="8"/>
    </row>
    <row r="81" spans="1:9" x14ac:dyDescent="0.25">
      <c r="A81" s="5" t="s">
        <v>15</v>
      </c>
      <c r="B81" s="8">
        <v>90.67</v>
      </c>
      <c r="C81" s="8">
        <v>98</v>
      </c>
      <c r="D81" s="8">
        <v>92</v>
      </c>
      <c r="E81" s="8">
        <v>99.33</v>
      </c>
      <c r="F81" s="8">
        <v>96</v>
      </c>
      <c r="G81" s="8">
        <v>98.67</v>
      </c>
      <c r="H81" s="8">
        <v>100</v>
      </c>
      <c r="I81" s="8"/>
    </row>
    <row r="82" spans="1:9" x14ac:dyDescent="0.25">
      <c r="A82" s="5" t="s">
        <v>16</v>
      </c>
      <c r="B82" s="8">
        <v>65.63</v>
      </c>
      <c r="C82" s="8">
        <v>71.88</v>
      </c>
      <c r="D82" s="8">
        <v>68.75</v>
      </c>
      <c r="E82" s="8">
        <v>64.06</v>
      </c>
      <c r="F82" s="8">
        <v>65.63</v>
      </c>
      <c r="G82" s="8">
        <v>59.38</v>
      </c>
      <c r="H82" s="8">
        <v>64.06</v>
      </c>
      <c r="I82" s="8"/>
    </row>
    <row r="83" spans="1:9" x14ac:dyDescent="0.25">
      <c r="A83" s="5" t="s">
        <v>17</v>
      </c>
      <c r="B83" s="8">
        <v>90.96</v>
      </c>
      <c r="C83" s="8">
        <v>92.13</v>
      </c>
      <c r="D83" s="8">
        <v>92.52</v>
      </c>
      <c r="E83" s="8">
        <v>92.42</v>
      </c>
      <c r="F83" s="8">
        <v>93</v>
      </c>
      <c r="G83" s="8">
        <v>92.03</v>
      </c>
      <c r="H83" s="8">
        <v>92.13</v>
      </c>
      <c r="I83" s="8"/>
    </row>
    <row r="84" spans="1:9" x14ac:dyDescent="0.25">
      <c r="A84" s="5" t="s">
        <v>18</v>
      </c>
      <c r="B84" s="8">
        <v>65.92</v>
      </c>
      <c r="C84" s="8">
        <v>72.78</v>
      </c>
      <c r="D84" s="8">
        <v>73.489999999999995</v>
      </c>
      <c r="E84" s="8">
        <v>72.900000000000006</v>
      </c>
      <c r="F84" s="8">
        <v>73.02</v>
      </c>
      <c r="G84" s="8">
        <v>74.67</v>
      </c>
      <c r="H84" s="8">
        <v>75.150000000000006</v>
      </c>
      <c r="I84" s="8"/>
    </row>
    <row r="85" spans="1:9" x14ac:dyDescent="0.25">
      <c r="A85" s="5" t="s">
        <v>19</v>
      </c>
      <c r="B85" s="8">
        <v>71.239999999999995</v>
      </c>
      <c r="C85" s="8">
        <v>73.73</v>
      </c>
      <c r="D85" s="8">
        <v>73.959999999999994</v>
      </c>
      <c r="E85" s="8">
        <v>74.67</v>
      </c>
      <c r="F85" s="8">
        <v>75.5</v>
      </c>
      <c r="G85" s="8">
        <v>76.8</v>
      </c>
      <c r="H85" s="8">
        <v>79.64</v>
      </c>
      <c r="I85" s="8"/>
    </row>
    <row r="86" spans="1:9" x14ac:dyDescent="0.25">
      <c r="A86" s="5" t="s">
        <v>20</v>
      </c>
      <c r="B86" s="8">
        <v>57.99</v>
      </c>
      <c r="C86" s="8">
        <v>60.71</v>
      </c>
      <c r="D86" s="8">
        <v>62.96</v>
      </c>
      <c r="E86" s="8">
        <v>63.91</v>
      </c>
      <c r="F86" s="8">
        <v>64.14</v>
      </c>
      <c r="G86" s="8">
        <v>67.099999999999994</v>
      </c>
      <c r="H86" s="8">
        <v>69.819999999999993</v>
      </c>
      <c r="I86" s="8"/>
    </row>
    <row r="87" spans="1:9" x14ac:dyDescent="0.25">
      <c r="A87" s="5" t="s">
        <v>21</v>
      </c>
      <c r="B87" s="8">
        <v>63.43</v>
      </c>
      <c r="C87" s="8">
        <v>68.52</v>
      </c>
      <c r="D87" s="8">
        <v>68.760000000000005</v>
      </c>
      <c r="E87" s="8">
        <v>69.47</v>
      </c>
      <c r="F87" s="8">
        <v>71.36</v>
      </c>
      <c r="G87" s="8">
        <v>75.150000000000006</v>
      </c>
      <c r="H87" s="8">
        <v>75.03</v>
      </c>
      <c r="I87" s="8"/>
    </row>
    <row r="88" spans="1:9" x14ac:dyDescent="0.25">
      <c r="A88" s="5" t="s">
        <v>22</v>
      </c>
      <c r="B88" s="8">
        <v>73.25</v>
      </c>
      <c r="C88" s="8">
        <v>70.89</v>
      </c>
      <c r="D88" s="8">
        <v>71.95</v>
      </c>
      <c r="E88" s="8">
        <v>71.12</v>
      </c>
      <c r="F88" s="8">
        <v>75.150000000000006</v>
      </c>
      <c r="G88" s="8">
        <v>74.67</v>
      </c>
      <c r="H88" s="8">
        <v>76.92</v>
      </c>
      <c r="I88" s="8"/>
    </row>
    <row r="89" spans="1:9" x14ac:dyDescent="0.25">
      <c r="A89" s="5" t="s">
        <v>23</v>
      </c>
      <c r="B89" s="8">
        <v>57.4</v>
      </c>
      <c r="C89" s="8">
        <v>67.22</v>
      </c>
      <c r="D89" s="8">
        <v>69.23</v>
      </c>
      <c r="E89" s="8">
        <v>70.06</v>
      </c>
      <c r="F89" s="8">
        <v>66.63</v>
      </c>
      <c r="G89" s="8">
        <v>69.819999999999993</v>
      </c>
      <c r="H89" s="8">
        <v>72.069999999999993</v>
      </c>
      <c r="I89" s="8"/>
    </row>
    <row r="90" spans="1:9" x14ac:dyDescent="0.25">
      <c r="A90" s="5" t="s">
        <v>24</v>
      </c>
      <c r="B90" s="8">
        <v>62.49</v>
      </c>
      <c r="C90" s="8">
        <v>68.52</v>
      </c>
      <c r="D90" s="8">
        <v>69.819999999999993</v>
      </c>
      <c r="E90" s="8">
        <v>71.36</v>
      </c>
      <c r="F90" s="8">
        <v>70.53</v>
      </c>
      <c r="G90" s="8">
        <v>75.38</v>
      </c>
      <c r="H90" s="8">
        <v>75.86</v>
      </c>
      <c r="I90" s="8"/>
    </row>
    <row r="91" spans="1:9" x14ac:dyDescent="0.25">
      <c r="A91" s="5" t="s">
        <v>25</v>
      </c>
      <c r="B91" s="8">
        <v>59.53</v>
      </c>
      <c r="C91" s="8">
        <v>67.69</v>
      </c>
      <c r="D91" s="8">
        <v>69.349999999999994</v>
      </c>
      <c r="E91" s="8">
        <v>69.47</v>
      </c>
      <c r="F91" s="8">
        <v>67.81</v>
      </c>
      <c r="G91" s="8">
        <v>72.78</v>
      </c>
      <c r="H91" s="8">
        <v>75.5</v>
      </c>
      <c r="I91" s="8"/>
    </row>
    <row r="92" spans="1:9" x14ac:dyDescent="0.25">
      <c r="A92" s="5" t="s">
        <v>37</v>
      </c>
      <c r="B92" s="8">
        <v>53.42</v>
      </c>
      <c r="C92" s="8">
        <v>49.32</v>
      </c>
      <c r="D92" s="8">
        <v>57.53</v>
      </c>
      <c r="E92" s="8">
        <v>65.75</v>
      </c>
      <c r="F92" s="8">
        <v>64.38</v>
      </c>
      <c r="G92" s="8">
        <v>65.75</v>
      </c>
      <c r="H92" s="8">
        <v>69.86</v>
      </c>
      <c r="I92" s="8"/>
    </row>
    <row r="93" spans="1:9" x14ac:dyDescent="0.25">
      <c r="A93" s="5" t="s">
        <v>27</v>
      </c>
      <c r="B93" s="8">
        <v>44.87</v>
      </c>
      <c r="C93" s="8">
        <v>45.66</v>
      </c>
      <c r="D93" s="8">
        <v>17.37</v>
      </c>
      <c r="E93" s="8">
        <v>28.16</v>
      </c>
      <c r="F93" s="8">
        <v>50.79</v>
      </c>
      <c r="G93" s="8">
        <v>51.54</v>
      </c>
      <c r="H93" s="8">
        <v>52.5</v>
      </c>
      <c r="I93" s="8"/>
    </row>
    <row r="94" spans="1:9" x14ac:dyDescent="0.25">
      <c r="A94" s="5" t="s">
        <v>28</v>
      </c>
      <c r="B94" s="8">
        <v>84.42</v>
      </c>
      <c r="C94" s="8">
        <v>90.34</v>
      </c>
      <c r="D94" s="8">
        <v>88.82</v>
      </c>
      <c r="E94" s="8">
        <v>89.06</v>
      </c>
      <c r="F94" s="8">
        <v>84.58</v>
      </c>
      <c r="G94" s="8">
        <v>86.98</v>
      </c>
      <c r="H94" s="8">
        <v>88.66</v>
      </c>
      <c r="I94" s="8"/>
    </row>
    <row r="95" spans="1:9" x14ac:dyDescent="0.25">
      <c r="A95" s="7" t="s">
        <v>29</v>
      </c>
      <c r="B95" s="8">
        <v>93.24</v>
      </c>
      <c r="C95" s="8">
        <v>97.66</v>
      </c>
      <c r="D95" s="8">
        <v>98.13</v>
      </c>
      <c r="E95" s="8">
        <v>98</v>
      </c>
      <c r="F95" s="8">
        <v>96.94</v>
      </c>
      <c r="G95" s="8">
        <v>97.72</v>
      </c>
      <c r="H95" s="8">
        <v>98.4</v>
      </c>
      <c r="I95" s="8"/>
    </row>
    <row r="96" spans="1:9" x14ac:dyDescent="0.25">
      <c r="A96" s="5" t="s">
        <v>30</v>
      </c>
      <c r="B96" s="8">
        <v>84.53</v>
      </c>
      <c r="C96" s="8">
        <v>84.03</v>
      </c>
      <c r="D96" s="8">
        <v>79.03</v>
      </c>
      <c r="E96" s="8">
        <v>89.68</v>
      </c>
      <c r="F96" s="8">
        <v>85.19</v>
      </c>
      <c r="G96" s="8">
        <v>89.02</v>
      </c>
      <c r="H96" s="8">
        <v>86.69</v>
      </c>
      <c r="I96" s="8"/>
    </row>
    <row r="97" spans="1:9" s="4" customFormat="1" x14ac:dyDescent="0.25">
      <c r="A97" s="5" t="s">
        <v>31</v>
      </c>
      <c r="B97" s="8">
        <v>47.14</v>
      </c>
      <c r="C97" s="8">
        <v>85.63</v>
      </c>
      <c r="D97" s="8">
        <v>77.989999999999995</v>
      </c>
      <c r="E97" s="8">
        <v>92.26</v>
      </c>
      <c r="F97" s="8">
        <v>84.62</v>
      </c>
      <c r="G97" s="8">
        <v>84.42</v>
      </c>
      <c r="H97" s="8">
        <v>84.62</v>
      </c>
      <c r="I97" s="8"/>
    </row>
    <row r="98" spans="1:9" x14ac:dyDescent="0.25">
      <c r="A98" s="5" t="s">
        <v>32</v>
      </c>
      <c r="B98" s="8">
        <v>93.24</v>
      </c>
      <c r="C98" s="8">
        <v>93</v>
      </c>
      <c r="D98" s="8">
        <v>78</v>
      </c>
      <c r="E98" s="8">
        <v>76.67</v>
      </c>
      <c r="F98" s="8">
        <v>89</v>
      </c>
      <c r="G98" s="8">
        <v>92</v>
      </c>
      <c r="H98" s="8">
        <v>87.33</v>
      </c>
      <c r="I98" s="8"/>
    </row>
    <row r="99" spans="1:9" x14ac:dyDescent="0.25">
      <c r="A99" s="5" t="s">
        <v>33</v>
      </c>
      <c r="B99" s="8">
        <v>98</v>
      </c>
      <c r="C99" s="8">
        <v>98</v>
      </c>
      <c r="D99" s="8">
        <v>98</v>
      </c>
      <c r="E99" s="8">
        <v>100</v>
      </c>
      <c r="F99" s="8">
        <v>98</v>
      </c>
      <c r="G99" s="8">
        <v>98</v>
      </c>
      <c r="H99" s="8">
        <v>98</v>
      </c>
      <c r="I99" s="8"/>
    </row>
    <row r="100" spans="1:9" x14ac:dyDescent="0.25">
      <c r="A100" s="5" t="s">
        <v>34</v>
      </c>
      <c r="B100" s="8">
        <v>85.25</v>
      </c>
      <c r="C100" s="8">
        <v>99.47</v>
      </c>
      <c r="D100" s="8">
        <v>99.12</v>
      </c>
      <c r="E100" s="8">
        <v>98.77</v>
      </c>
      <c r="F100" s="8">
        <v>96.14</v>
      </c>
      <c r="G100" s="8">
        <v>97.98</v>
      </c>
      <c r="H100" s="8">
        <v>99.3</v>
      </c>
      <c r="I100" s="8"/>
    </row>
    <row r="101" spans="1:9" x14ac:dyDescent="0.25">
      <c r="I101" s="8"/>
    </row>
    <row r="102" spans="1:9" x14ac:dyDescent="0.25">
      <c r="I102" s="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tabSelected="1" workbookViewId="0">
      <selection activeCell="C3" sqref="C3"/>
    </sheetView>
  </sheetViews>
  <sheetFormatPr defaultRowHeight="15" x14ac:dyDescent="0.25"/>
  <cols>
    <col min="1" max="1" width="32.140625" bestFit="1" customWidth="1"/>
    <col min="2" max="2" width="18.5703125" bestFit="1" customWidth="1"/>
    <col min="3" max="3" width="15" customWidth="1"/>
  </cols>
  <sheetData>
    <row r="1" spans="1:3" x14ac:dyDescent="0.25">
      <c r="A1" s="7" t="s">
        <v>0</v>
      </c>
      <c r="B1" s="7" t="s">
        <v>105</v>
      </c>
    </row>
    <row r="2" spans="1:3" x14ac:dyDescent="0.25">
      <c r="A2" s="12" t="s">
        <v>8</v>
      </c>
      <c r="B2" s="13">
        <v>0.56521739130434701</v>
      </c>
    </row>
    <row r="3" spans="1:3" x14ac:dyDescent="0.25">
      <c r="A3" s="12" t="s">
        <v>48</v>
      </c>
      <c r="B3" s="13">
        <v>0.77142857142857102</v>
      </c>
      <c r="C3" t="s">
        <v>104</v>
      </c>
    </row>
    <row r="4" spans="1:3" x14ac:dyDescent="0.25">
      <c r="A4" s="12" t="s">
        <v>9</v>
      </c>
      <c r="B4" s="13">
        <v>0.83333333333333304</v>
      </c>
    </row>
    <row r="5" spans="1:3" x14ac:dyDescent="0.25">
      <c r="A5" s="12" t="s">
        <v>49</v>
      </c>
      <c r="B5" s="13">
        <v>0.75</v>
      </c>
    </row>
    <row r="6" spans="1:3" x14ac:dyDescent="0.25">
      <c r="A6" s="12" t="s">
        <v>50</v>
      </c>
      <c r="B6" s="13">
        <v>0.75</v>
      </c>
    </row>
    <row r="7" spans="1:3" x14ac:dyDescent="0.25">
      <c r="A7" s="12" t="s">
        <v>51</v>
      </c>
      <c r="B7" s="13">
        <v>0.73333333333333295</v>
      </c>
    </row>
    <row r="8" spans="1:3" x14ac:dyDescent="0.25">
      <c r="A8" s="12" t="s">
        <v>52</v>
      </c>
      <c r="B8" s="13">
        <v>0.99666666666666603</v>
      </c>
    </row>
    <row r="9" spans="1:3" x14ac:dyDescent="0.25">
      <c r="A9" s="12" t="s">
        <v>10</v>
      </c>
      <c r="B9" s="13">
        <v>0.7</v>
      </c>
    </row>
    <row r="10" spans="1:3" x14ac:dyDescent="0.25">
      <c r="A10" s="12" t="s">
        <v>53</v>
      </c>
      <c r="B10" s="13">
        <v>0.84565217391304304</v>
      </c>
    </row>
    <row r="11" spans="1:3" x14ac:dyDescent="0.25">
      <c r="A11" s="12" t="s">
        <v>11</v>
      </c>
      <c r="B11" s="13">
        <v>1</v>
      </c>
    </row>
    <row r="12" spans="1:3" x14ac:dyDescent="0.25">
      <c r="A12" s="12" t="s">
        <v>54</v>
      </c>
      <c r="B12" s="13">
        <v>0.7</v>
      </c>
    </row>
    <row r="13" spans="1:3" x14ac:dyDescent="0.25">
      <c r="A13" s="12" t="s">
        <v>55</v>
      </c>
      <c r="B13" s="13">
        <v>0.78205128205128205</v>
      </c>
    </row>
    <row r="14" spans="1:3" x14ac:dyDescent="0.25">
      <c r="A14" s="12" t="s">
        <v>56</v>
      </c>
      <c r="B14" s="13">
        <v>0.76410256410256405</v>
      </c>
    </row>
    <row r="15" spans="1:3" x14ac:dyDescent="0.25">
      <c r="A15" s="12" t="s">
        <v>57</v>
      </c>
      <c r="B15" s="13">
        <v>0.77179487179487105</v>
      </c>
    </row>
    <row r="16" spans="1:3" x14ac:dyDescent="0.25">
      <c r="A16" s="12" t="s">
        <v>12</v>
      </c>
      <c r="B16" s="13">
        <v>0.87581699346405195</v>
      </c>
    </row>
    <row r="17" spans="1:2" x14ac:dyDescent="0.25">
      <c r="A17" s="12" t="s">
        <v>58</v>
      </c>
      <c r="B17" s="13">
        <v>0.74100719424460404</v>
      </c>
    </row>
    <row r="18" spans="1:2" x14ac:dyDescent="0.25">
      <c r="A18" s="12" t="s">
        <v>59</v>
      </c>
      <c r="B18" s="13">
        <v>0.73550724637681097</v>
      </c>
    </row>
    <row r="19" spans="1:2" x14ac:dyDescent="0.25">
      <c r="A19" s="12" t="s">
        <v>60</v>
      </c>
      <c r="B19" s="13">
        <v>0.63309352517985595</v>
      </c>
    </row>
    <row r="20" spans="1:2" x14ac:dyDescent="0.25">
      <c r="A20" s="12" t="s">
        <v>61</v>
      </c>
      <c r="B20" s="13">
        <v>0.73381294964028698</v>
      </c>
    </row>
    <row r="21" spans="1:2" x14ac:dyDescent="0.25">
      <c r="A21" s="12" t="s">
        <v>13</v>
      </c>
      <c r="B21" s="13">
        <v>0.99883855981416902</v>
      </c>
    </row>
    <row r="22" spans="1:2" x14ac:dyDescent="0.25">
      <c r="A22" s="12" t="s">
        <v>62</v>
      </c>
      <c r="B22" s="13">
        <v>0.73727810650887504</v>
      </c>
    </row>
    <row r="23" spans="1:2" x14ac:dyDescent="0.25">
      <c r="A23" s="12" t="s">
        <v>14</v>
      </c>
      <c r="B23" s="13">
        <v>0.94318181818181801</v>
      </c>
    </row>
    <row r="24" spans="1:2" x14ac:dyDescent="0.25">
      <c r="A24" s="12" t="s">
        <v>63</v>
      </c>
      <c r="B24" s="13">
        <v>0.913170731707317</v>
      </c>
    </row>
    <row r="25" spans="1:2" x14ac:dyDescent="0.25">
      <c r="A25" s="12" t="s">
        <v>64</v>
      </c>
      <c r="B25" s="13">
        <v>0.71868131868131802</v>
      </c>
    </row>
    <row r="26" spans="1:2" x14ac:dyDescent="0.25">
      <c r="A26" s="12" t="s">
        <v>65</v>
      </c>
      <c r="B26" s="13">
        <v>0.97714285714285698</v>
      </c>
    </row>
    <row r="27" spans="1:2" x14ac:dyDescent="0.25">
      <c r="A27" s="12" t="s">
        <v>66</v>
      </c>
      <c r="B27" s="13">
        <v>0.92651515151515096</v>
      </c>
    </row>
    <row r="28" spans="1:2" x14ac:dyDescent="0.25">
      <c r="A28" s="12" t="s">
        <v>67</v>
      </c>
      <c r="B28" s="13">
        <v>0.78888888888888797</v>
      </c>
    </row>
    <row r="29" spans="1:2" x14ac:dyDescent="0.25">
      <c r="A29" s="12" t="s">
        <v>15</v>
      </c>
      <c r="B29" s="13">
        <v>0.98</v>
      </c>
    </row>
    <row r="30" spans="1:2" x14ac:dyDescent="0.25">
      <c r="A30" s="12" t="s">
        <v>68</v>
      </c>
      <c r="B30" s="13">
        <v>0.47727272727272702</v>
      </c>
    </row>
    <row r="31" spans="1:2" x14ac:dyDescent="0.25">
      <c r="A31" s="12" t="s">
        <v>16</v>
      </c>
      <c r="B31" s="13">
        <v>0.671875</v>
      </c>
    </row>
    <row r="32" spans="1:2" x14ac:dyDescent="0.25">
      <c r="A32" s="12" t="s">
        <v>69</v>
      </c>
      <c r="B32" s="13">
        <v>0.38545454545454499</v>
      </c>
    </row>
    <row r="33" spans="1:2" x14ac:dyDescent="0.25">
      <c r="A33" s="12" t="s">
        <v>17</v>
      </c>
      <c r="B33" s="13">
        <v>0.952380952380952</v>
      </c>
    </row>
    <row r="34" spans="1:2" x14ac:dyDescent="0.25">
      <c r="A34" s="12" t="s">
        <v>70</v>
      </c>
      <c r="B34" s="13">
        <v>0.88266666666666604</v>
      </c>
    </row>
    <row r="35" spans="1:2" x14ac:dyDescent="0.25">
      <c r="A35" s="12" t="s">
        <v>71</v>
      </c>
      <c r="B35" s="13">
        <v>0.65573770491803196</v>
      </c>
    </row>
    <row r="36" spans="1:2" x14ac:dyDescent="0.25">
      <c r="A36" s="12" t="s">
        <v>26</v>
      </c>
      <c r="B36" s="13">
        <v>0.73972602739726001</v>
      </c>
    </row>
    <row r="37" spans="1:2" x14ac:dyDescent="0.25">
      <c r="A37" s="12" t="s">
        <v>72</v>
      </c>
      <c r="B37" s="13">
        <v>0.93987206823027702</v>
      </c>
    </row>
    <row r="38" spans="1:2" x14ac:dyDescent="0.25">
      <c r="A38" s="12" t="s">
        <v>27</v>
      </c>
      <c r="B38" s="13">
        <v>0.60394736842105201</v>
      </c>
    </row>
    <row r="39" spans="1:2" x14ac:dyDescent="0.25">
      <c r="A39" s="12" t="s">
        <v>73</v>
      </c>
      <c r="B39" s="13">
        <v>0.62987012987012903</v>
      </c>
    </row>
    <row r="40" spans="1:2" x14ac:dyDescent="0.25">
      <c r="A40" s="12" t="s">
        <v>74</v>
      </c>
      <c r="B40" s="13">
        <v>0.72508591065292005</v>
      </c>
    </row>
    <row r="41" spans="1:2" x14ac:dyDescent="0.25">
      <c r="A41" s="12" t="s">
        <v>75</v>
      </c>
      <c r="B41" s="13">
        <v>0.53896103896103897</v>
      </c>
    </row>
    <row r="42" spans="1:2" x14ac:dyDescent="0.25">
      <c r="A42" s="12" t="s">
        <v>28</v>
      </c>
      <c r="B42" s="13">
        <v>0.89057507987220397</v>
      </c>
    </row>
    <row r="43" spans="1:2" x14ac:dyDescent="0.25">
      <c r="A43" s="12" t="s">
        <v>76</v>
      </c>
      <c r="B43" s="13">
        <v>0.90025445292620798</v>
      </c>
    </row>
    <row r="44" spans="1:2" x14ac:dyDescent="0.25">
      <c r="A44" s="12" t="s">
        <v>77</v>
      </c>
      <c r="B44" s="13">
        <v>0.90330788804071205</v>
      </c>
    </row>
    <row r="45" spans="1:2" x14ac:dyDescent="0.25">
      <c r="A45" s="12" t="s">
        <v>78</v>
      </c>
      <c r="B45" s="13">
        <v>0.9</v>
      </c>
    </row>
    <row r="46" spans="1:2" x14ac:dyDescent="0.25">
      <c r="A46" s="12" t="s">
        <v>79</v>
      </c>
      <c r="B46" s="13">
        <v>0.71487603305785097</v>
      </c>
    </row>
    <row r="47" spans="1:2" x14ac:dyDescent="0.25">
      <c r="A47" s="12" t="s">
        <v>80</v>
      </c>
      <c r="B47" s="9">
        <v>0.74825174825174801</v>
      </c>
    </row>
    <row r="48" spans="1:2" x14ac:dyDescent="0.25">
      <c r="A48" s="12" t="s">
        <v>81</v>
      </c>
      <c r="B48" s="13">
        <v>1</v>
      </c>
    </row>
    <row r="49" spans="1:2" x14ac:dyDescent="0.25">
      <c r="A49" s="12" t="s">
        <v>82</v>
      </c>
      <c r="B49" s="13">
        <v>0.85365853658536495</v>
      </c>
    </row>
    <row r="50" spans="1:2" x14ac:dyDescent="0.25">
      <c r="A50" s="12" t="s">
        <v>83</v>
      </c>
      <c r="B50" s="13">
        <v>0.90034364261168298</v>
      </c>
    </row>
    <row r="51" spans="1:2" x14ac:dyDescent="0.25">
      <c r="A51" s="12" t="s">
        <v>84</v>
      </c>
      <c r="B51" s="13">
        <v>0.77073170731707297</v>
      </c>
    </row>
    <row r="52" spans="1:2" x14ac:dyDescent="0.25">
      <c r="A52" s="12" t="s">
        <v>85</v>
      </c>
      <c r="B52" s="13">
        <v>0.79771428571428504</v>
      </c>
    </row>
    <row r="53" spans="1:2" x14ac:dyDescent="0.25">
      <c r="A53" s="12" t="s">
        <v>86</v>
      </c>
      <c r="B53" s="13">
        <v>0.52400000000000002</v>
      </c>
    </row>
    <row r="54" spans="1:2" x14ac:dyDescent="0.25">
      <c r="A54" s="12" t="s">
        <v>87</v>
      </c>
      <c r="B54" s="13">
        <v>0.55733333333333301</v>
      </c>
    </row>
    <row r="55" spans="1:2" x14ac:dyDescent="0.25">
      <c r="A55" s="12" t="s">
        <v>88</v>
      </c>
      <c r="B55" s="13">
        <v>0.53333333333333299</v>
      </c>
    </row>
    <row r="56" spans="1:2" x14ac:dyDescent="0.25">
      <c r="A56" s="12" t="s">
        <v>29</v>
      </c>
      <c r="B56" s="13">
        <v>0.91900000000000004</v>
      </c>
    </row>
    <row r="57" spans="1:2" x14ac:dyDescent="0.25">
      <c r="A57" s="12" t="s">
        <v>89</v>
      </c>
      <c r="B57" s="13">
        <v>0.77333333333333298</v>
      </c>
    </row>
    <row r="58" spans="1:2" x14ac:dyDescent="0.25">
      <c r="A58" s="12" t="s">
        <v>30</v>
      </c>
      <c r="B58" s="13">
        <v>0.93344425956738697</v>
      </c>
    </row>
    <row r="59" spans="1:2" x14ac:dyDescent="0.25">
      <c r="A59" s="12" t="s">
        <v>90</v>
      </c>
      <c r="B59" s="13">
        <v>0.88457502623294804</v>
      </c>
    </row>
    <row r="60" spans="1:2" x14ac:dyDescent="0.25">
      <c r="A60" s="12" t="s">
        <v>91</v>
      </c>
      <c r="B60" s="13">
        <v>0.97608062166099996</v>
      </c>
    </row>
    <row r="61" spans="1:2" x14ac:dyDescent="0.25">
      <c r="A61" s="12" t="s">
        <v>92</v>
      </c>
      <c r="B61" s="13">
        <v>0.90720000000000001</v>
      </c>
    </row>
    <row r="62" spans="1:2" x14ac:dyDescent="0.25">
      <c r="A62" s="12" t="s">
        <v>31</v>
      </c>
      <c r="B62" s="13">
        <v>0.88643216080401999</v>
      </c>
    </row>
    <row r="63" spans="1:2" x14ac:dyDescent="0.25">
      <c r="A63" s="12" t="s">
        <v>32</v>
      </c>
      <c r="B63" s="13">
        <v>0.98333333333333295</v>
      </c>
    </row>
    <row r="64" spans="1:2" x14ac:dyDescent="0.25">
      <c r="A64" s="12" t="s">
        <v>93</v>
      </c>
      <c r="B64" s="13">
        <v>0.95614035087719296</v>
      </c>
    </row>
    <row r="65" spans="1:2" x14ac:dyDescent="0.25">
      <c r="A65" s="12" t="s">
        <v>94</v>
      </c>
      <c r="B65" s="13">
        <v>0.85384615384615303</v>
      </c>
    </row>
    <row r="66" spans="1:2" x14ac:dyDescent="0.25">
      <c r="A66" s="12" t="s">
        <v>33</v>
      </c>
      <c r="B66" s="13">
        <v>0.98</v>
      </c>
    </row>
    <row r="67" spans="1:2" x14ac:dyDescent="0.25">
      <c r="A67" s="12" t="s">
        <v>34</v>
      </c>
      <c r="B67" s="13">
        <v>0.99648814749780501</v>
      </c>
    </row>
    <row r="68" spans="1:2" x14ac:dyDescent="0.25">
      <c r="A68" s="12" t="s">
        <v>95</v>
      </c>
      <c r="B68" s="13">
        <v>0.94074999999999998</v>
      </c>
    </row>
    <row r="69" spans="1:2" x14ac:dyDescent="0.25">
      <c r="A69" s="12" t="s">
        <v>96</v>
      </c>
      <c r="B69" s="13">
        <v>0.78391959798994904</v>
      </c>
    </row>
    <row r="70" spans="1:2" x14ac:dyDescent="0.25">
      <c r="A70" s="12" t="s">
        <v>97</v>
      </c>
      <c r="B70" s="13">
        <v>0.69681742043550998</v>
      </c>
    </row>
    <row r="71" spans="1:2" x14ac:dyDescent="0.25">
      <c r="A71" s="12" t="s">
        <v>98</v>
      </c>
      <c r="B71" s="13">
        <v>0.726968174204355</v>
      </c>
    </row>
    <row r="72" spans="1:2" x14ac:dyDescent="0.25">
      <c r="A72" s="12" t="s">
        <v>99</v>
      </c>
      <c r="B72" s="13">
        <v>0.99837767683322498</v>
      </c>
    </row>
    <row r="73" spans="1:2" x14ac:dyDescent="0.25">
      <c r="A73" s="12" t="s">
        <v>100</v>
      </c>
      <c r="B73" s="13">
        <v>0.597178683385579</v>
      </c>
    </row>
    <row r="74" spans="1:2" x14ac:dyDescent="0.25">
      <c r="A74" s="12" t="s">
        <v>101</v>
      </c>
      <c r="B74" s="13">
        <v>0.70129870129870098</v>
      </c>
    </row>
    <row r="75" spans="1:2" x14ac:dyDescent="0.25">
      <c r="A75" s="12" t="s">
        <v>102</v>
      </c>
      <c r="B75" s="13">
        <v>0.76623376623376604</v>
      </c>
    </row>
    <row r="76" spans="1:2" x14ac:dyDescent="0.25">
      <c r="A76" s="12" t="s">
        <v>103</v>
      </c>
      <c r="B76" s="13">
        <v>0.80466666666666598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Reported Results</vt:lpstr>
      <vt:lpstr>Legacy Code</vt:lpstr>
      <vt:lpstr>New Code</vt:lpstr>
      <vt:lpstr>FULL LATEST RESULTS</vt:lpstr>
    </vt:vector>
  </TitlesOfParts>
  <Company>University of East Anglia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u0318701</dc:creator>
  <cp:lastModifiedBy>Tony Bagnall (CMP)</cp:lastModifiedBy>
  <dcterms:created xsi:type="dcterms:W3CDTF">2013-09-16T12:48:10Z</dcterms:created>
  <dcterms:modified xsi:type="dcterms:W3CDTF">2014-10-18T07:29:14Z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-1226733265</vt:i4>
  </property>
  <property fmtid="{D5CDD505-2E9C-101B-9397-08002B2CF9AE}" pid="3" name="_NewReviewCycle">
    <vt:lpwstr/>
  </property>
  <property fmtid="{D5CDD505-2E9C-101B-9397-08002B2CF9AE}" pid="4" name="_EmailSubject">
    <vt:lpwstr>DAMI Results</vt:lpwstr>
  </property>
  <property fmtid="{D5CDD505-2E9C-101B-9397-08002B2CF9AE}" pid="5" name="_AuthorEmail">
    <vt:lpwstr>J.Hills@uea.ac.uk</vt:lpwstr>
  </property>
  <property fmtid="{D5CDD505-2E9C-101B-9397-08002B2CF9AE}" pid="6" name="_AuthorEmailDisplayName">
    <vt:lpwstr>Jon Hills (CMP)</vt:lpwstr>
  </property>
  <property fmtid="{D5CDD505-2E9C-101B-9397-08002B2CF9AE}" pid="7" name="_ReviewingToolsShownOnce">
    <vt:lpwstr/>
  </property>
</Properties>
</file>