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7560" activeTab="0"/>
  </bookViews>
  <sheets>
    <sheet name="Master" sheetId="1" r:id="rId1"/>
    <sheet name="DUKES09_1_1" sheetId="2" r:id="rId2"/>
    <sheet name="DUKES09_1_1PJ" sheetId="3" r:id="rId3"/>
    <sheet name="DUKES 09 TABLE 1.2 2007" sheetId="4" r:id="rId4"/>
    <sheet name="DUKES 09 TABLE 1.3 2006" sheetId="5" r:id="rId5"/>
    <sheet name="2005" sheetId="6" r:id="rId6"/>
    <sheet name="2004" sheetId="7" r:id="rId7"/>
    <sheet name="2003" sheetId="8" r:id="rId8"/>
    <sheet name="2002" sheetId="9" r:id="rId9"/>
    <sheet name="2001" sheetId="10" r:id="rId10"/>
    <sheet name="2000" sheetId="11" r:id="rId11"/>
    <sheet name="1999" sheetId="12" r:id="rId12"/>
    <sheet name="1998" sheetId="13" r:id="rId13"/>
    <sheet name="Sheet2" sheetId="14" state="hidden" r:id="rId14"/>
    <sheet name="Sheet3" sheetId="15" state="hidden" r:id="rId15"/>
  </sheets>
  <definedNames>
    <definedName name="_xlnm.Print_Area" localSheetId="12">'1998'!$A$1:$J$68</definedName>
    <definedName name="_xlnm.Print_Area" localSheetId="11">'1999'!$A$1:$K$69</definedName>
    <definedName name="_xlnm.Print_Area" localSheetId="10">'2000'!$A$1:$K$70</definedName>
    <definedName name="_xlnm.Print_Area" localSheetId="9">'2001'!$A$1:$K$69</definedName>
    <definedName name="_xlnm.Print_Area" localSheetId="8">'2002'!$A$1:$K$69</definedName>
    <definedName name="_xlnm.Print_Area" localSheetId="7">'2003'!$A$1:$K$69</definedName>
    <definedName name="_xlnm.Print_Area" localSheetId="6">'2004'!$A$1:$K$69</definedName>
    <definedName name="_xlnm.Print_Area" localSheetId="5">'2005'!$A$1:$K$69</definedName>
    <definedName name="_xlnm.Print_Area" localSheetId="3">'DUKES 09 TABLE 1.2 2007'!$A$1:$K$69</definedName>
    <definedName name="_xlnm.Print_Area" localSheetId="4">'DUKES 09 TABLE 1.3 2006'!$A$1:$K$69</definedName>
    <definedName name="_xlnm.Print_Area" localSheetId="1">'DUKES09_1_1'!$A$1:$K$69</definedName>
    <definedName name="_xlnm.Print_Area" localSheetId="2">'DUKES09_1_1PJ'!$A$1:$K$69</definedName>
  </definedNames>
  <calcPr fullCalcOnLoad="1"/>
</workbook>
</file>

<file path=xl/comments2.xml><?xml version="1.0" encoding="utf-8"?>
<comments xmlns="http://schemas.openxmlformats.org/spreadsheetml/2006/main">
  <authors>
    <author>kpharris</author>
  </authors>
  <commentList>
    <comment ref="F11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F12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F15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F19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15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19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25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28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36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37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42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43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49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57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59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60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11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12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15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19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25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28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36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37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42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43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49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57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59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</commentList>
</comments>
</file>

<file path=xl/comments3.xml><?xml version="1.0" encoding="utf-8"?>
<comments xmlns="http://schemas.openxmlformats.org/spreadsheetml/2006/main">
  <authors>
    <author>kpharris</author>
  </authors>
  <commentList>
    <comment ref="F11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11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F12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12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F14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14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14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F18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18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18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24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24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27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27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35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35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36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36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41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41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42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42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48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48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56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56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58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58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59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</commentList>
</comments>
</file>

<file path=xl/comments4.xml><?xml version="1.0" encoding="utf-8"?>
<comments xmlns="http://schemas.openxmlformats.org/spreadsheetml/2006/main">
  <authors>
    <author>kpharris</author>
  </authors>
  <commentList>
    <comment ref="F11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F12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F15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F19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15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19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25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28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36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37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42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43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46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J57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11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12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15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19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25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28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36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37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42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43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  <comment ref="K46" authorId="0">
      <text>
        <r>
          <rPr>
            <b/>
            <sz val="8"/>
            <rFont val="Tahoma"/>
            <family val="0"/>
          </rPr>
          <t>kpharris:</t>
        </r>
        <r>
          <rPr>
            <sz val="8"/>
            <rFont val="Tahoma"/>
            <family val="0"/>
          </rPr>
          <t xml:space="preserve">
corrected Sep 09</t>
        </r>
      </text>
    </comment>
  </commentList>
</comments>
</file>

<file path=xl/sharedStrings.xml><?xml version="1.0" encoding="utf-8"?>
<sst xmlns="http://schemas.openxmlformats.org/spreadsheetml/2006/main" count="1117" uniqueCount="118">
  <si>
    <t>Coal</t>
  </si>
  <si>
    <t>Primary oils</t>
  </si>
  <si>
    <t>Petroleum products</t>
  </si>
  <si>
    <t>Primary electricity</t>
  </si>
  <si>
    <t>Total</t>
  </si>
  <si>
    <t>Supply</t>
  </si>
  <si>
    <t>Indigenous production</t>
  </si>
  <si>
    <t>Imports</t>
  </si>
  <si>
    <t>Exports</t>
  </si>
  <si>
    <t>Marine bunkers</t>
  </si>
  <si>
    <t>Primary supply</t>
  </si>
  <si>
    <t>Primary demand</t>
  </si>
  <si>
    <t>Transfers</t>
  </si>
  <si>
    <t>Transformation</t>
  </si>
  <si>
    <t>Electricity generation</t>
  </si>
  <si>
    <t xml:space="preserve">   Major power producers</t>
  </si>
  <si>
    <t xml:space="preserve">   Autogenerators</t>
  </si>
  <si>
    <t>Petroleum refineries</t>
  </si>
  <si>
    <t>Coke manufacture</t>
  </si>
  <si>
    <t>Blast furnaces</t>
  </si>
  <si>
    <t>Other</t>
  </si>
  <si>
    <t>Energy industry use</t>
  </si>
  <si>
    <t>Coal extraction</t>
  </si>
  <si>
    <t>Patent fuel manufacture</t>
  </si>
  <si>
    <t>Pumped storage</t>
  </si>
  <si>
    <t>Losses</t>
  </si>
  <si>
    <t>Final consumption</t>
  </si>
  <si>
    <t>Industry</t>
  </si>
  <si>
    <t>Unclassified</t>
  </si>
  <si>
    <t>Iron and steel</t>
  </si>
  <si>
    <t>Mineral products</t>
  </si>
  <si>
    <t>Chemicals</t>
  </si>
  <si>
    <t>Mechanical engineering etc.</t>
  </si>
  <si>
    <t>Electrical engineering etc.</t>
  </si>
  <si>
    <t>Vehicles</t>
  </si>
  <si>
    <t>Food, beverages, etc.</t>
  </si>
  <si>
    <t>Textiles, leather, etc.</t>
  </si>
  <si>
    <t>Paper, printing etc.</t>
  </si>
  <si>
    <t>Other industries</t>
  </si>
  <si>
    <t>Construction</t>
  </si>
  <si>
    <t>Air</t>
  </si>
  <si>
    <t>Rail</t>
  </si>
  <si>
    <t>Road</t>
  </si>
  <si>
    <t>National navigation</t>
  </si>
  <si>
    <t>Pipelines</t>
  </si>
  <si>
    <t>Domestic</t>
  </si>
  <si>
    <t>Commercial</t>
  </si>
  <si>
    <t>Agriculture</t>
  </si>
  <si>
    <t>Miscellaneous</t>
  </si>
  <si>
    <t>Non energy use</t>
  </si>
  <si>
    <t>(3)  Includes geothermal and solar heat.</t>
  </si>
  <si>
    <t>(5)  Primary supply minus primary demand.</t>
  </si>
  <si>
    <t>Oil and gas extraction</t>
  </si>
  <si>
    <t>Public administration</t>
  </si>
  <si>
    <t>(1)  Includes all manufactured solid fuels, benzole, tars, coke oven gas and blast furnace gas.</t>
  </si>
  <si>
    <t>(2)  Includes colliery methane.</t>
  </si>
  <si>
    <r>
      <t xml:space="preserve">Stock change </t>
    </r>
    <r>
      <rPr>
        <i/>
        <sz val="8"/>
        <rFont val="Arial"/>
        <family val="2"/>
      </rPr>
      <t xml:space="preserve">(4) </t>
    </r>
  </si>
  <si>
    <r>
      <t xml:space="preserve">Statistical difference </t>
    </r>
    <r>
      <rPr>
        <i/>
        <sz val="8"/>
        <rFont val="Arial"/>
        <family val="2"/>
      </rPr>
      <t>(5)</t>
    </r>
  </si>
  <si>
    <t>Non-ferrous metals</t>
  </si>
  <si>
    <t>(4)  Stock fall (+), stock rise (-).</t>
  </si>
  <si>
    <t>Thousand tonnes of oil equivalent</t>
  </si>
  <si>
    <t xml:space="preserve">                                                                                                                                                       Thousand tonnes of oil equivalent</t>
  </si>
  <si>
    <t>Patent fuel manufacture.</t>
  </si>
  <si>
    <t>Oil &amp; gas extraction</t>
  </si>
  <si>
    <t>Public admin</t>
  </si>
  <si>
    <t>Heat generation</t>
  </si>
  <si>
    <r>
      <t>Statistical difference</t>
    </r>
    <r>
      <rPr>
        <i/>
        <sz val="8.5"/>
        <rFont val="Arial"/>
        <family val="2"/>
      </rPr>
      <t xml:space="preserve"> (5)</t>
    </r>
  </si>
  <si>
    <r>
      <t xml:space="preserve">Statistical difference </t>
    </r>
    <r>
      <rPr>
        <i/>
        <sz val="8.5"/>
        <rFont val="Arial"/>
        <family val="2"/>
      </rPr>
      <t>(5)</t>
    </r>
  </si>
  <si>
    <t>Electricity</t>
  </si>
  <si>
    <t>Heat</t>
  </si>
  <si>
    <t xml:space="preserve">Supply </t>
  </si>
  <si>
    <t>Major power producers</t>
  </si>
  <si>
    <t>Autogenerators</t>
  </si>
  <si>
    <t>Mechanical engineering etc</t>
  </si>
  <si>
    <t>Electrical engineering etc</t>
  </si>
  <si>
    <t>Food, beverages etc</t>
  </si>
  <si>
    <t>Textiles, leather etc</t>
  </si>
  <si>
    <t>Paper, printing etc</t>
  </si>
  <si>
    <r>
      <t>Stock change</t>
    </r>
    <r>
      <rPr>
        <i/>
        <sz val="8"/>
        <rFont val="Arial"/>
        <family val="2"/>
      </rPr>
      <t>(4)</t>
    </r>
  </si>
  <si>
    <r>
      <t>Statistical difference</t>
    </r>
    <r>
      <rPr>
        <i/>
        <sz val="8.5"/>
        <rFont val="Arial"/>
        <family val="2"/>
      </rPr>
      <t>(5)</t>
    </r>
  </si>
  <si>
    <r>
      <t xml:space="preserve">Transport </t>
    </r>
    <r>
      <rPr>
        <i/>
        <sz val="8.5"/>
        <rFont val="Arial"/>
        <family val="2"/>
      </rPr>
      <t>(6)</t>
    </r>
  </si>
  <si>
    <r>
      <t>Manufactured fuel</t>
    </r>
    <r>
      <rPr>
        <i/>
        <sz val="8.5"/>
        <rFont val="Arial"/>
        <family val="2"/>
      </rPr>
      <t>(1)</t>
    </r>
  </si>
  <si>
    <r>
      <t>Natural gas</t>
    </r>
    <r>
      <rPr>
        <i/>
        <sz val="8.5"/>
        <rFont val="Arial"/>
        <family val="2"/>
      </rPr>
      <t>(2)</t>
    </r>
  </si>
  <si>
    <r>
      <t>Renewable &amp; waste</t>
    </r>
    <r>
      <rPr>
        <i/>
        <sz val="8.5"/>
        <rFont val="Arial"/>
        <family val="2"/>
      </rPr>
      <t>(3)</t>
    </r>
  </si>
  <si>
    <t>Aggregate energy balance 2003</t>
  </si>
  <si>
    <t>Aggregate energy balance 2002</t>
  </si>
  <si>
    <t>Aggregate energy balance 2001</t>
  </si>
  <si>
    <t>Aggregate energy balance 2000</t>
  </si>
  <si>
    <t>Aggregate energy balance 1999</t>
  </si>
  <si>
    <t>Aggregate energy balance 1998</t>
  </si>
  <si>
    <t>Aggregate energy balance 2004</t>
  </si>
  <si>
    <t>Aggregate energy balance 2005</t>
  </si>
  <si>
    <t>1.3 Aggregate energy balance 2006</t>
  </si>
  <si>
    <t>1.2 Aggregate energy balance 2007</t>
  </si>
  <si>
    <t>1.1 Aggregate energy balance 2008</t>
  </si>
  <si>
    <t>(6)  See paragraphs 5.11 regarding electricity use in transport and 7.25 regarding renewables use in transport.</t>
  </si>
  <si>
    <t>A</t>
  </si>
  <si>
    <t>B</t>
  </si>
  <si>
    <t>C</t>
  </si>
  <si>
    <t>*</t>
  </si>
  <si>
    <t>D</t>
  </si>
  <si>
    <t>+</t>
  </si>
  <si>
    <t>E</t>
  </si>
  <si>
    <t>F</t>
  </si>
  <si>
    <t>G</t>
  </si>
  <si>
    <t>H</t>
  </si>
  <si>
    <t>I</t>
  </si>
  <si>
    <t>J</t>
  </si>
  <si>
    <t>K</t>
  </si>
  <si>
    <t>Transformation/ Energy Conversion</t>
  </si>
  <si>
    <t>Final Energy Use</t>
  </si>
  <si>
    <t>Energy Balance Tables</t>
  </si>
  <si>
    <t>thousand tonnes of oil equivalent</t>
  </si>
  <si>
    <t>PJ</t>
  </si>
  <si>
    <t>PETAJOULES</t>
  </si>
  <si>
    <t>Return to main Menu</t>
  </si>
  <si>
    <t>Click on approprite Link to access relevant Balance Table</t>
  </si>
  <si>
    <t>UK Energy Balance Tables from DUKES 2009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</si>
</sst>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;\-#,##0"/>
    <numFmt numFmtId="165" formatCode="#,##0\ ;\-#,##0\ ;&quot; &quot;"/>
    <numFmt numFmtId="166" formatCode="#,##0\r;\-#,##0\r;&quot; &quot;"/>
    <numFmt numFmtId="167" formatCode="\+#,##0\r;\-#,##0\r;&quot; &quot;"/>
    <numFmt numFmtId="168" formatCode="#,##0\ ;\-#,##0\ ;&quot;-  &quot;"/>
    <numFmt numFmtId="169" formatCode="\+#,##0\ ;\-#,##0\ ;&quot; &quot;"/>
    <numFmt numFmtId="170" formatCode="#,##0\r;\-#,##0\r;&quot;-r&quot;\ "/>
    <numFmt numFmtId="171" formatCode="#,##0\ ;\-#,##0\ ;&quot;- &quot;\ "/>
    <numFmt numFmtId="172" formatCode="#,##0\r;\-#,##0\r"/>
    <numFmt numFmtId="173" formatCode="\+#,##0\r;\-#,##0\r;&quot;-&quot;\ "/>
    <numFmt numFmtId="174" formatCode="\+#,##0\ ;\-#,##0\ ;&quot;- &quot;\ "/>
    <numFmt numFmtId="175" formatCode="\+#,##0\r;\-#,##0\r;&quot;-r&quot;\ "/>
    <numFmt numFmtId="176" formatCode="#,##0\r;\-#,##0\r;&quot;-&quot;\ "/>
    <numFmt numFmtId="177" formatCode="#,##0\r;\-#,##0\r;&quot;-r &quot;"/>
    <numFmt numFmtId="178" formatCode="0.0"/>
    <numFmt numFmtId="179" formatCode="0.000"/>
    <numFmt numFmtId="180" formatCode="\+#,##0\ ;\-#,##0\ ;&quot;-  &quot;"/>
    <numFmt numFmtId="181" formatCode="\+#,##0\r;\-#,##0\r;&quot;-r &quot;"/>
    <numFmt numFmtId="182" formatCode="#,##0.0"/>
    <numFmt numFmtId="183" formatCode="#,##0\r;\-#,##0\r;"/>
    <numFmt numFmtId="184" formatCode="0.0000"/>
    <numFmt numFmtId="185" formatCode="0.000000"/>
    <numFmt numFmtId="186" formatCode="0.00000"/>
    <numFmt numFmtId="187" formatCode="#,##0.0\ ;\-#,##0.0\ ;&quot;-  &quot;"/>
    <numFmt numFmtId="188" formatCode="#,##0.000"/>
    <numFmt numFmtId="189" formatCode="#,##0.0\r;\-#,##0.0\r;&quot;-r &quot;"/>
    <numFmt numFmtId="190" formatCode="#,##0.00\r;\-#,##0.00\r;&quot;-r &quot;"/>
    <numFmt numFmtId="191" formatCode="#,##0\ ;\-#,##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\-0.0;\ \-\ ;0.0"/>
  </numFmts>
  <fonts count="72">
    <font>
      <sz val="10"/>
      <name val="Arial"/>
      <family val="0"/>
    </font>
    <font>
      <b/>
      <sz val="22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.5"/>
      <name val="Arial"/>
      <family val="0"/>
    </font>
    <font>
      <sz val="7.5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i/>
      <sz val="10"/>
      <name val="Arial"/>
      <family val="2"/>
    </font>
    <font>
      <i/>
      <sz val="7.5"/>
      <name val="MS Sans Serif"/>
      <family val="2"/>
    </font>
    <font>
      <b/>
      <sz val="2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20"/>
      <color indexed="12"/>
      <name val="Arial"/>
      <family val="2"/>
    </font>
    <font>
      <sz val="2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b/>
      <sz val="7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 vertical="top" wrapText="1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168" fontId="2" fillId="33" borderId="0" xfId="0" applyNumberFormat="1" applyFont="1" applyFill="1" applyAlignment="1">
      <alignment horizontal="right"/>
    </xf>
    <xf numFmtId="0" fontId="2" fillId="33" borderId="12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right" vertical="top" wrapText="1"/>
    </xf>
    <xf numFmtId="165" fontId="11" fillId="33" borderId="13" xfId="0" applyNumberFormat="1" applyFont="1" applyFill="1" applyBorder="1" applyAlignment="1">
      <alignment horizontal="right" vertical="top" wrapText="1"/>
    </xf>
    <xf numFmtId="0" fontId="11" fillId="33" borderId="13" xfId="0" applyFont="1" applyFill="1" applyBorder="1" applyAlignment="1">
      <alignment horizontal="right" vertical="top" wrapText="1"/>
    </xf>
    <xf numFmtId="0" fontId="11" fillId="33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22" fillId="33" borderId="0" xfId="0" applyFont="1" applyFill="1" applyAlignment="1">
      <alignment horizontal="right" vertical="top" wrapText="1"/>
    </xf>
    <xf numFmtId="0" fontId="7" fillId="33" borderId="0" xfId="0" applyFont="1" applyFill="1" applyAlignment="1">
      <alignment vertical="center"/>
    </xf>
    <xf numFmtId="1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182" fontId="2" fillId="33" borderId="0" xfId="0" applyNumberFormat="1" applyFont="1" applyFill="1" applyAlignment="1">
      <alignment/>
    </xf>
    <xf numFmtId="168" fontId="2" fillId="33" borderId="0" xfId="0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 vertical="center"/>
    </xf>
    <xf numFmtId="168" fontId="5" fillId="33" borderId="0" xfId="0" applyNumberFormat="1" applyFont="1" applyFill="1" applyBorder="1" applyAlignment="1">
      <alignment horizontal="right"/>
    </xf>
    <xf numFmtId="168" fontId="5" fillId="33" borderId="0" xfId="0" applyNumberFormat="1" applyFont="1" applyFill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5" fillId="33" borderId="14" xfId="0" applyNumberFormat="1" applyFont="1" applyFill="1" applyBorder="1" applyAlignment="1">
      <alignment horizontal="right" vertical="center"/>
    </xf>
    <xf numFmtId="171" fontId="2" fillId="33" borderId="0" xfId="0" applyNumberFormat="1" applyFont="1" applyFill="1" applyAlignment="1">
      <alignment horizontal="right"/>
    </xf>
    <xf numFmtId="171" fontId="2" fillId="33" borderId="0" xfId="0" applyNumberFormat="1" applyFont="1" applyFill="1" applyAlignment="1">
      <alignment/>
    </xf>
    <xf numFmtId="171" fontId="2" fillId="33" borderId="0" xfId="0" applyNumberFormat="1" applyFont="1" applyFill="1" applyBorder="1" applyAlignment="1">
      <alignment horizontal="right"/>
    </xf>
    <xf numFmtId="171" fontId="5" fillId="33" borderId="10" xfId="0" applyNumberFormat="1" applyFont="1" applyFill="1" applyBorder="1" applyAlignment="1">
      <alignment horizontal="right"/>
    </xf>
    <xf numFmtId="171" fontId="5" fillId="33" borderId="10" xfId="0" applyNumberFormat="1" applyFont="1" applyFill="1" applyBorder="1" applyAlignment="1">
      <alignment horizontal="right" vertical="center"/>
    </xf>
    <xf numFmtId="171" fontId="5" fillId="33" borderId="0" xfId="0" applyNumberFormat="1" applyFont="1" applyFill="1" applyBorder="1" applyAlignment="1">
      <alignment horizontal="right"/>
    </xf>
    <xf numFmtId="171" fontId="5" fillId="33" borderId="0" xfId="0" applyNumberFormat="1" applyFont="1" applyFill="1" applyAlignment="1">
      <alignment horizontal="right"/>
    </xf>
    <xf numFmtId="171" fontId="2" fillId="33" borderId="12" xfId="0" applyNumberFormat="1" applyFont="1" applyFill="1" applyBorder="1" applyAlignment="1">
      <alignment horizontal="right"/>
    </xf>
    <xf numFmtId="171" fontId="5" fillId="33" borderId="14" xfId="0" applyNumberFormat="1" applyFont="1" applyFill="1" applyBorder="1" applyAlignment="1">
      <alignment horizontal="right" vertical="center"/>
    </xf>
    <xf numFmtId="1" fontId="7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 vertical="center"/>
    </xf>
    <xf numFmtId="1" fontId="8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 vertical="center"/>
    </xf>
    <xf numFmtId="1" fontId="0" fillId="33" borderId="0" xfId="0" applyNumberFormat="1" applyFill="1" applyAlignment="1">
      <alignment/>
    </xf>
    <xf numFmtId="1" fontId="0" fillId="33" borderId="0" xfId="0" applyNumberFormat="1" applyFill="1" applyAlignment="1">
      <alignment vertical="center"/>
    </xf>
    <xf numFmtId="1" fontId="4" fillId="33" borderId="0" xfId="0" applyNumberFormat="1" applyFont="1" applyFill="1" applyAlignment="1">
      <alignment vertical="center"/>
    </xf>
    <xf numFmtId="1" fontId="4" fillId="33" borderId="0" xfId="0" applyNumberFormat="1" applyFont="1" applyFill="1" applyAlignment="1">
      <alignment/>
    </xf>
    <xf numFmtId="1" fontId="0" fillId="33" borderId="0" xfId="0" applyNumberFormat="1" applyFont="1" applyFill="1" applyBorder="1" applyAlignment="1">
      <alignment/>
    </xf>
    <xf numFmtId="1" fontId="13" fillId="33" borderId="0" xfId="0" applyNumberFormat="1" applyFont="1" applyFill="1" applyAlignment="1">
      <alignment/>
    </xf>
    <xf numFmtId="174" fontId="2" fillId="33" borderId="0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165" fontId="11" fillId="33" borderId="13" xfId="0" applyNumberFormat="1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168" fontId="2" fillId="33" borderId="0" xfId="0" applyNumberFormat="1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 horizontal="center" vertical="center"/>
    </xf>
    <xf numFmtId="1" fontId="0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165" fontId="2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right" vertical="center"/>
    </xf>
    <xf numFmtId="171" fontId="2" fillId="33" borderId="0" xfId="0" applyNumberFormat="1" applyFont="1" applyFill="1" applyBorder="1" applyAlignment="1">
      <alignment/>
    </xf>
    <xf numFmtId="171" fontId="2" fillId="33" borderId="0" xfId="42" applyNumberFormat="1" applyFont="1" applyFill="1" applyBorder="1" applyAlignment="1">
      <alignment/>
    </xf>
    <xf numFmtId="165" fontId="11" fillId="0" borderId="13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right" vertical="top" wrapText="1"/>
    </xf>
    <xf numFmtId="168" fontId="0" fillId="33" borderId="0" xfId="0" applyNumberFormat="1" applyFont="1" applyFill="1" applyAlignment="1">
      <alignment/>
    </xf>
    <xf numFmtId="171" fontId="2" fillId="33" borderId="0" xfId="0" applyNumberFormat="1" applyFont="1" applyFill="1" applyBorder="1" applyAlignment="1">
      <alignment/>
    </xf>
    <xf numFmtId="171" fontId="5" fillId="33" borderId="0" xfId="0" applyNumberFormat="1" applyFont="1" applyFill="1" applyAlignment="1">
      <alignment/>
    </xf>
    <xf numFmtId="174" fontId="2" fillId="33" borderId="0" xfId="0" applyNumberFormat="1" applyFont="1" applyFill="1" applyBorder="1" applyAlignment="1">
      <alignment/>
    </xf>
    <xf numFmtId="171" fontId="5" fillId="33" borderId="10" xfId="0" applyNumberFormat="1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171" fontId="5" fillId="33" borderId="0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171" fontId="2" fillId="33" borderId="12" xfId="0" applyNumberFormat="1" applyFont="1" applyFill="1" applyBorder="1" applyAlignment="1">
      <alignment/>
    </xf>
    <xf numFmtId="171" fontId="5" fillId="33" borderId="14" xfId="0" applyNumberFormat="1" applyFont="1" applyFill="1" applyBorder="1" applyAlignment="1">
      <alignment/>
    </xf>
    <xf numFmtId="171" fontId="5" fillId="33" borderId="11" xfId="0" applyNumberFormat="1" applyFont="1" applyFill="1" applyBorder="1" applyAlignment="1">
      <alignment/>
    </xf>
    <xf numFmtId="171" fontId="2" fillId="33" borderId="10" xfId="0" applyNumberFormat="1" applyFont="1" applyFill="1" applyBorder="1" applyAlignment="1">
      <alignment/>
    </xf>
    <xf numFmtId="171" fontId="2" fillId="33" borderId="14" xfId="0" applyNumberFormat="1" applyFont="1" applyFill="1" applyBorder="1" applyAlignment="1">
      <alignment/>
    </xf>
    <xf numFmtId="191" fontId="5" fillId="33" borderId="0" xfId="0" applyNumberFormat="1" applyFont="1" applyFill="1" applyAlignment="1">
      <alignment/>
    </xf>
    <xf numFmtId="168" fontId="2" fillId="33" borderId="0" xfId="42" applyNumberFormat="1" applyFont="1" applyFill="1" applyBorder="1" applyAlignment="1">
      <alignment/>
    </xf>
    <xf numFmtId="168" fontId="5" fillId="0" borderId="10" xfId="0" applyNumberFormat="1" applyFont="1" applyFill="1" applyBorder="1" applyAlignment="1">
      <alignment horizontal="right" vertical="center"/>
    </xf>
    <xf numFmtId="168" fontId="5" fillId="33" borderId="15" xfId="0" applyNumberFormat="1" applyFont="1" applyFill="1" applyBorder="1" applyAlignment="1">
      <alignment horizontal="right"/>
    </xf>
    <xf numFmtId="168" fontId="5" fillId="33" borderId="14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0" fontId="25" fillId="33" borderId="0" xfId="0" applyFont="1" applyFill="1" applyAlignment="1">
      <alignment vertical="center"/>
    </xf>
    <xf numFmtId="177" fontId="2" fillId="33" borderId="0" xfId="0" applyNumberFormat="1" applyFont="1" applyFill="1" applyAlignment="1">
      <alignment horizontal="right"/>
    </xf>
    <xf numFmtId="177" fontId="5" fillId="33" borderId="10" xfId="0" applyNumberFormat="1" applyFont="1" applyFill="1" applyBorder="1" applyAlignment="1">
      <alignment horizontal="right"/>
    </xf>
    <xf numFmtId="181" fontId="2" fillId="33" borderId="0" xfId="0" applyNumberFormat="1" applyFont="1" applyFill="1" applyBorder="1" applyAlignment="1">
      <alignment horizontal="right"/>
    </xf>
    <xf numFmtId="177" fontId="5" fillId="33" borderId="0" xfId="0" applyNumberFormat="1" applyFont="1" applyFill="1" applyAlignment="1">
      <alignment horizontal="right"/>
    </xf>
    <xf numFmtId="177" fontId="5" fillId="33" borderId="10" xfId="0" applyNumberFormat="1" applyFont="1" applyFill="1" applyBorder="1" applyAlignment="1">
      <alignment horizontal="right" vertical="center"/>
    </xf>
    <xf numFmtId="177" fontId="5" fillId="33" borderId="14" xfId="0" applyNumberFormat="1" applyFont="1" applyFill="1" applyBorder="1" applyAlignment="1">
      <alignment horizontal="right"/>
    </xf>
    <xf numFmtId="177" fontId="2" fillId="33" borderId="0" xfId="0" applyNumberFormat="1" applyFont="1" applyFill="1" applyBorder="1" applyAlignment="1">
      <alignment/>
    </xf>
    <xf numFmtId="177" fontId="5" fillId="33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177" fontId="5" fillId="33" borderId="14" xfId="0" applyNumberFormat="1" applyFont="1" applyFill="1" applyBorder="1" applyAlignment="1">
      <alignment horizontal="right" vertical="center"/>
    </xf>
    <xf numFmtId="0" fontId="25" fillId="33" borderId="0" xfId="0" applyFont="1" applyFill="1" applyAlignment="1">
      <alignment/>
    </xf>
    <xf numFmtId="170" fontId="5" fillId="33" borderId="10" xfId="0" applyNumberFormat="1" applyFont="1" applyFill="1" applyBorder="1" applyAlignment="1">
      <alignment horizontal="right"/>
    </xf>
    <xf numFmtId="170" fontId="5" fillId="33" borderId="10" xfId="0" applyNumberFormat="1" applyFont="1" applyFill="1" applyBorder="1" applyAlignment="1">
      <alignment horizontal="right" vertical="center"/>
    </xf>
    <xf numFmtId="170" fontId="5" fillId="33" borderId="0" xfId="0" applyNumberFormat="1" applyFont="1" applyFill="1" applyAlignment="1">
      <alignment horizontal="right"/>
    </xf>
    <xf numFmtId="170" fontId="2" fillId="33" borderId="0" xfId="0" applyNumberFormat="1" applyFont="1" applyFill="1" applyAlignment="1">
      <alignment horizontal="right"/>
    </xf>
    <xf numFmtId="170" fontId="2" fillId="33" borderId="0" xfId="0" applyNumberFormat="1" applyFont="1" applyFill="1" applyBorder="1" applyAlignment="1">
      <alignment horizontal="right"/>
    </xf>
    <xf numFmtId="191" fontId="5" fillId="33" borderId="0" xfId="0" applyNumberFormat="1" applyFont="1" applyFill="1" applyBorder="1" applyAlignment="1">
      <alignment/>
    </xf>
    <xf numFmtId="0" fontId="46" fillId="34" borderId="0" xfId="0" applyFont="1" applyFill="1" applyAlignment="1">
      <alignment horizontal="center" vertical="top" wrapText="1"/>
    </xf>
    <xf numFmtId="0" fontId="45" fillId="0" borderId="0" xfId="0" applyFont="1" applyAlignment="1">
      <alignment wrapText="1"/>
    </xf>
    <xf numFmtId="0" fontId="25" fillId="34" borderId="0" xfId="0" applyFont="1" applyFill="1" applyAlignment="1">
      <alignment horizontal="center"/>
    </xf>
    <xf numFmtId="0" fontId="25" fillId="35" borderId="16" xfId="0" applyFont="1" applyFill="1" applyBorder="1" applyAlignment="1">
      <alignment horizontal="center" wrapText="1"/>
    </xf>
    <xf numFmtId="0" fontId="47" fillId="34" borderId="0" xfId="0" applyFont="1" applyFill="1" applyAlignment="1">
      <alignment horizontal="center"/>
    </xf>
    <xf numFmtId="0" fontId="25" fillId="36" borderId="0" xfId="0" applyFont="1" applyFill="1" applyAlignment="1">
      <alignment horizontal="center"/>
    </xf>
    <xf numFmtId="0" fontId="25" fillId="36" borderId="16" xfId="0" applyFont="1" applyFill="1" applyBorder="1" applyAlignment="1">
      <alignment horizontal="center"/>
    </xf>
    <xf numFmtId="0" fontId="25" fillId="35" borderId="16" xfId="0" applyFont="1" applyFill="1" applyBorder="1" applyAlignment="1">
      <alignment horizontal="center"/>
    </xf>
    <xf numFmtId="0" fontId="25" fillId="35" borderId="17" xfId="0" applyFont="1" applyFill="1" applyBorder="1" applyAlignment="1">
      <alignment horizontal="center"/>
    </xf>
    <xf numFmtId="179" fontId="48" fillId="33" borderId="0" xfId="0" applyNumberFormat="1" applyFont="1" applyFill="1" applyAlignment="1">
      <alignment horizontal="center"/>
    </xf>
    <xf numFmtId="179" fontId="48" fillId="33" borderId="0" xfId="0" applyNumberFormat="1" applyFont="1" applyFill="1" applyAlignment="1">
      <alignment horizontal="center"/>
    </xf>
    <xf numFmtId="182" fontId="2" fillId="33" borderId="0" xfId="0" applyNumberFormat="1" applyFont="1" applyFill="1" applyAlignment="1">
      <alignment horizontal="center"/>
    </xf>
    <xf numFmtId="182" fontId="2" fillId="33" borderId="16" xfId="0" applyNumberFormat="1" applyFont="1" applyFill="1" applyBorder="1" applyAlignment="1">
      <alignment horizontal="center"/>
    </xf>
    <xf numFmtId="182" fontId="2" fillId="37" borderId="16" xfId="0" applyNumberFormat="1" applyFont="1" applyFill="1" applyBorder="1" applyAlignment="1">
      <alignment horizontal="center"/>
    </xf>
    <xf numFmtId="182" fontId="2" fillId="38" borderId="16" xfId="0" applyNumberFormat="1" applyFont="1" applyFill="1" applyBorder="1" applyAlignment="1">
      <alignment horizontal="center"/>
    </xf>
    <xf numFmtId="0" fontId="11" fillId="37" borderId="16" xfId="0" applyFont="1" applyFill="1" applyBorder="1" applyAlignment="1">
      <alignment/>
    </xf>
    <xf numFmtId="0" fontId="11" fillId="37" borderId="14" xfId="0" applyFont="1" applyFill="1" applyBorder="1" applyAlignment="1">
      <alignment vertical="center"/>
    </xf>
    <xf numFmtId="182" fontId="2" fillId="37" borderId="18" xfId="0" applyNumberFormat="1" applyFont="1" applyFill="1" applyBorder="1" applyAlignment="1">
      <alignment horizontal="center"/>
    </xf>
    <xf numFmtId="168" fontId="5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 wrapText="1"/>
    </xf>
    <xf numFmtId="168" fontId="5" fillId="33" borderId="0" xfId="0" applyNumberFormat="1" applyFont="1" applyFill="1" applyAlignment="1">
      <alignment horizontal="right" vertical="center" wrapText="1"/>
    </xf>
    <xf numFmtId="1" fontId="2" fillId="33" borderId="0" xfId="0" applyNumberFormat="1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3" fontId="2" fillId="33" borderId="0" xfId="0" applyNumberFormat="1" applyFont="1" applyFill="1" applyAlignment="1">
      <alignment vertical="center" wrapText="1"/>
    </xf>
    <xf numFmtId="0" fontId="11" fillId="37" borderId="16" xfId="0" applyFont="1" applyFill="1" applyBorder="1" applyAlignment="1">
      <alignment vertical="center" wrapText="1"/>
    </xf>
    <xf numFmtId="182" fontId="2" fillId="37" borderId="16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vertical="center"/>
    </xf>
    <xf numFmtId="0" fontId="11" fillId="38" borderId="16" xfId="0" applyFont="1" applyFill="1" applyBorder="1" applyAlignment="1">
      <alignment/>
    </xf>
    <xf numFmtId="0" fontId="2" fillId="33" borderId="19" xfId="0" applyFont="1" applyFill="1" applyBorder="1" applyAlignment="1">
      <alignment horizontal="right" vertical="top" wrapText="1"/>
    </xf>
    <xf numFmtId="0" fontId="11" fillId="33" borderId="2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1" fillId="33" borderId="21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 wrapText="1"/>
    </xf>
    <xf numFmtId="168" fontId="5" fillId="33" borderId="0" xfId="0" applyNumberFormat="1" applyFont="1" applyFill="1" applyBorder="1" applyAlignment="1">
      <alignment horizontal="right" vertical="center" wrapText="1"/>
    </xf>
    <xf numFmtId="0" fontId="2" fillId="33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11" fillId="33" borderId="23" xfId="0" applyFont="1" applyFill="1" applyBorder="1" applyAlignment="1">
      <alignment vertical="center"/>
    </xf>
    <xf numFmtId="165" fontId="11" fillId="33" borderId="24" xfId="0" applyNumberFormat="1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165" fontId="11" fillId="33" borderId="24" xfId="0" applyNumberFormat="1" applyFont="1" applyFill="1" applyBorder="1" applyAlignment="1">
      <alignment horizontal="right" vertical="top" wrapText="1"/>
    </xf>
    <xf numFmtId="0" fontId="11" fillId="33" borderId="24" xfId="0" applyFont="1" applyFill="1" applyBorder="1" applyAlignment="1">
      <alignment horizontal="right" vertical="top" wrapText="1"/>
    </xf>
    <xf numFmtId="165" fontId="11" fillId="33" borderId="25" xfId="0" applyNumberFormat="1" applyFont="1" applyFill="1" applyBorder="1" applyAlignment="1">
      <alignment horizontal="right" vertical="top" wrapText="1"/>
    </xf>
    <xf numFmtId="3" fontId="2" fillId="33" borderId="26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182" fontId="2" fillId="33" borderId="26" xfId="0" applyNumberFormat="1" applyFont="1" applyFill="1" applyBorder="1" applyAlignment="1">
      <alignment horizontal="center"/>
    </xf>
    <xf numFmtId="182" fontId="2" fillId="33" borderId="27" xfId="0" applyNumberFormat="1" applyFont="1" applyFill="1" applyBorder="1" applyAlignment="1">
      <alignment horizontal="center"/>
    </xf>
    <xf numFmtId="182" fontId="2" fillId="33" borderId="28" xfId="0" applyNumberFormat="1" applyFont="1" applyFill="1" applyBorder="1" applyAlignment="1">
      <alignment horizontal="center"/>
    </xf>
    <xf numFmtId="182" fontId="2" fillId="33" borderId="29" xfId="0" applyNumberFormat="1" applyFont="1" applyFill="1" applyBorder="1" applyAlignment="1">
      <alignment horizontal="center"/>
    </xf>
    <xf numFmtId="182" fontId="2" fillId="37" borderId="28" xfId="0" applyNumberFormat="1" applyFont="1" applyFill="1" applyBorder="1" applyAlignment="1">
      <alignment horizontal="center" vertical="center" wrapText="1"/>
    </xf>
    <xf numFmtId="182" fontId="2" fillId="37" borderId="29" xfId="0" applyNumberFormat="1" applyFont="1" applyFill="1" applyBorder="1" applyAlignment="1">
      <alignment horizontal="center" vertical="center" wrapText="1"/>
    </xf>
    <xf numFmtId="182" fontId="2" fillId="38" borderId="28" xfId="0" applyNumberFormat="1" applyFont="1" applyFill="1" applyBorder="1" applyAlignment="1">
      <alignment horizontal="center"/>
    </xf>
    <xf numFmtId="182" fontId="2" fillId="38" borderId="29" xfId="0" applyNumberFormat="1" applyFont="1" applyFill="1" applyBorder="1" applyAlignment="1">
      <alignment horizontal="center"/>
    </xf>
    <xf numFmtId="182" fontId="2" fillId="37" borderId="28" xfId="0" applyNumberFormat="1" applyFont="1" applyFill="1" applyBorder="1" applyAlignment="1">
      <alignment horizontal="center"/>
    </xf>
    <xf numFmtId="182" fontId="2" fillId="37" borderId="29" xfId="0" applyNumberFormat="1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7" fillId="34" borderId="0" xfId="0" applyFont="1" applyFill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11" fillId="37" borderId="15" xfId="0" applyFont="1" applyFill="1" applyBorder="1" applyAlignment="1">
      <alignment vertical="center"/>
    </xf>
    <xf numFmtId="0" fontId="5" fillId="37" borderId="16" xfId="0" applyFont="1" applyFill="1" applyBorder="1" applyAlignment="1">
      <alignment/>
    </xf>
    <xf numFmtId="182" fontId="5" fillId="37" borderId="28" xfId="0" applyNumberFormat="1" applyFont="1" applyFill="1" applyBorder="1" applyAlignment="1">
      <alignment horizontal="center"/>
    </xf>
    <xf numFmtId="182" fontId="5" fillId="37" borderId="26" xfId="0" applyNumberFormat="1" applyFont="1" applyFill="1" applyBorder="1" applyAlignment="1">
      <alignment horizontal="center"/>
    </xf>
    <xf numFmtId="182" fontId="5" fillId="37" borderId="30" xfId="0" applyNumberFormat="1" applyFont="1" applyFill="1" applyBorder="1" applyAlignment="1">
      <alignment horizontal="center"/>
    </xf>
    <xf numFmtId="182" fontId="5" fillId="37" borderId="31" xfId="0" applyNumberFormat="1" applyFont="1" applyFill="1" applyBorder="1" applyAlignment="1">
      <alignment horizontal="center"/>
    </xf>
    <xf numFmtId="0" fontId="23" fillId="0" borderId="0" xfId="53" applyFont="1" applyAlignment="1" applyProtection="1">
      <alignment/>
      <protection/>
    </xf>
    <xf numFmtId="0" fontId="70" fillId="33" borderId="0" xfId="0" applyFont="1" applyFill="1" applyAlignment="1">
      <alignment/>
    </xf>
    <xf numFmtId="0" fontId="0" fillId="0" borderId="15" xfId="0" applyBorder="1" applyAlignment="1">
      <alignment/>
    </xf>
    <xf numFmtId="0" fontId="71" fillId="33" borderId="0" xfId="0" applyFont="1" applyFill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2" fillId="0" borderId="0" xfId="53" applyFont="1" applyAlignment="1" applyProtection="1">
      <alignment horizontal="center"/>
      <protection/>
    </xf>
    <xf numFmtId="0" fontId="7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5.75">
      <c r="A1" s="230" t="s">
        <v>117</v>
      </c>
    </row>
    <row r="4" spans="1:5" ht="15">
      <c r="A4" s="227" t="s">
        <v>111</v>
      </c>
      <c r="B4" s="227"/>
      <c r="C4" s="227"/>
      <c r="D4" s="227" t="s">
        <v>116</v>
      </c>
      <c r="E4" s="227"/>
    </row>
    <row r="5" spans="1:5" ht="15">
      <c r="A5" s="228"/>
      <c r="B5" s="227"/>
      <c r="C5" s="227"/>
      <c r="D5" s="227"/>
      <c r="E5" s="227"/>
    </row>
    <row r="6" spans="1:5" ht="15">
      <c r="A6" s="229">
        <v>2008</v>
      </c>
      <c r="B6" s="227" t="s">
        <v>112</v>
      </c>
      <c r="C6" s="227"/>
      <c r="D6" s="227"/>
      <c r="E6" s="227"/>
    </row>
    <row r="7" spans="1:5" ht="15">
      <c r="A7" s="229">
        <v>2008</v>
      </c>
      <c r="B7" s="227" t="s">
        <v>113</v>
      </c>
      <c r="C7" s="227"/>
      <c r="D7" s="227"/>
      <c r="E7" s="227"/>
    </row>
    <row r="8" spans="1:5" ht="15">
      <c r="A8" s="229">
        <v>2007</v>
      </c>
      <c r="B8" s="227" t="s">
        <v>112</v>
      </c>
      <c r="C8" s="227"/>
      <c r="D8" s="227"/>
      <c r="E8" s="227"/>
    </row>
    <row r="9" spans="1:5" ht="15">
      <c r="A9" s="229">
        <f>A8-1</f>
        <v>2006</v>
      </c>
      <c r="B9" s="227" t="s">
        <v>112</v>
      </c>
      <c r="C9" s="227"/>
      <c r="D9" s="227"/>
      <c r="E9" s="227"/>
    </row>
    <row r="10" spans="1:5" ht="15">
      <c r="A10" s="229">
        <f aca="true" t="shared" si="0" ref="A10:A24">A9-1</f>
        <v>2005</v>
      </c>
      <c r="B10" s="227" t="s">
        <v>112</v>
      </c>
      <c r="C10" s="227"/>
      <c r="D10" s="227"/>
      <c r="E10" s="227"/>
    </row>
    <row r="11" spans="1:5" ht="15">
      <c r="A11" s="229">
        <f t="shared" si="0"/>
        <v>2004</v>
      </c>
      <c r="B11" s="227" t="s">
        <v>112</v>
      </c>
      <c r="C11" s="227"/>
      <c r="D11" s="227"/>
      <c r="E11" s="227"/>
    </row>
    <row r="12" spans="1:5" ht="15">
      <c r="A12" s="229">
        <f t="shared" si="0"/>
        <v>2003</v>
      </c>
      <c r="B12" s="227" t="s">
        <v>112</v>
      </c>
      <c r="C12" s="227"/>
      <c r="D12" s="227"/>
      <c r="E12" s="227"/>
    </row>
    <row r="13" spans="1:5" ht="15">
      <c r="A13" s="229">
        <f t="shared" si="0"/>
        <v>2002</v>
      </c>
      <c r="B13" s="227" t="s">
        <v>112</v>
      </c>
      <c r="C13" s="227"/>
      <c r="D13" s="227"/>
      <c r="E13" s="227"/>
    </row>
    <row r="14" spans="1:5" ht="15">
      <c r="A14" s="229">
        <f t="shared" si="0"/>
        <v>2001</v>
      </c>
      <c r="B14" s="227" t="s">
        <v>112</v>
      </c>
      <c r="C14" s="227"/>
      <c r="D14" s="227"/>
      <c r="E14" s="227"/>
    </row>
    <row r="15" spans="1:5" ht="15">
      <c r="A15" s="229">
        <f t="shared" si="0"/>
        <v>2000</v>
      </c>
      <c r="B15" s="227" t="s">
        <v>112</v>
      </c>
      <c r="C15" s="227"/>
      <c r="D15" s="227"/>
      <c r="E15" s="227"/>
    </row>
    <row r="16" spans="1:5" ht="15">
      <c r="A16" s="229">
        <f t="shared" si="0"/>
        <v>1999</v>
      </c>
      <c r="B16" s="227" t="s">
        <v>112</v>
      </c>
      <c r="C16" s="227"/>
      <c r="D16" s="227"/>
      <c r="E16" s="227"/>
    </row>
    <row r="17" spans="1:5" ht="15">
      <c r="A17" s="229">
        <f t="shared" si="0"/>
        <v>1998</v>
      </c>
      <c r="B17" s="227" t="s">
        <v>112</v>
      </c>
      <c r="C17" s="227"/>
      <c r="D17" s="227"/>
      <c r="E17" s="227"/>
    </row>
    <row r="20" ht="12.75">
      <c r="A20" s="223"/>
    </row>
  </sheetData>
  <sheetProtection/>
  <hyperlinks>
    <hyperlink ref="A6" location="DUKES09_1_1!Print_Area" display="DUKES09_1_1!Print_Area"/>
    <hyperlink ref="A7" location="DUKES09_1_1PJ!Print_Area" display="DUKES09_1_1PJ!Print_Area"/>
    <hyperlink ref="A8" location="'DUKES 09 TABLE 1.2 2007'!Print_Area" display="'DUKES 09 TABLE 1.2 2007'!Print_Area"/>
    <hyperlink ref="A9" location="'DUKES 09 TABLE 1.3 2006'!Print_Area" display="'DUKES 09 TABLE 1.3 2006'!Print_Area"/>
    <hyperlink ref="A10" location="'2005'!Print_Area" display="'2005'!Print_Area"/>
    <hyperlink ref="A11" location="'2004'!Print_Area" display="'2004'!Print_Area"/>
    <hyperlink ref="A12" location="'2003'!Print_Area" display="'2003'!Print_Area"/>
    <hyperlink ref="A13" location="'2002'!Print_Area" display="'2002'!Print_Area"/>
    <hyperlink ref="A14" location="'2001'!Print_Area" display="'2001'!Print_Area"/>
    <hyperlink ref="A15" location="'2000'!Print_Area" display="'2000'!Print_Area"/>
    <hyperlink ref="A16" location="'1999'!Print_Area" display="'1999'!Print_Area"/>
    <hyperlink ref="A17" location="'1998'!Print_Area" display="'1998'!Print_Area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7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140625" style="4" customWidth="1"/>
    <col min="2" max="2" width="6.8515625" style="100" customWidth="1"/>
    <col min="3" max="3" width="11.7109375" style="100" customWidth="1"/>
    <col min="4" max="4" width="7.140625" style="100" customWidth="1"/>
    <col min="5" max="5" width="9.00390625" style="100" customWidth="1"/>
    <col min="6" max="6" width="6.8515625" style="100" customWidth="1"/>
    <col min="7" max="7" width="9.57421875" style="100" customWidth="1"/>
    <col min="8" max="8" width="8.421875" style="100" customWidth="1"/>
    <col min="9" max="9" width="8.8515625" style="100" customWidth="1"/>
    <col min="10" max="10" width="5.28125" style="96" customWidth="1"/>
    <col min="11" max="11" width="7.421875" style="100" customWidth="1"/>
    <col min="12" max="16384" width="9.140625" style="4" customWidth="1"/>
  </cols>
  <sheetData>
    <row r="1" spans="1:11" s="32" customFormat="1" ht="24" customHeight="1">
      <c r="A1" s="226" t="s">
        <v>86</v>
      </c>
      <c r="B1" s="83"/>
      <c r="C1" s="83"/>
      <c r="D1" s="83"/>
      <c r="E1" s="83"/>
      <c r="F1" s="83"/>
      <c r="G1" s="83"/>
      <c r="H1" s="84"/>
      <c r="I1" s="85"/>
      <c r="J1" s="86"/>
      <c r="K1" s="85"/>
    </row>
    <row r="2" spans="1:11" ht="12" customHeight="1" thickBot="1">
      <c r="A2" s="223" t="s">
        <v>115</v>
      </c>
      <c r="B2" s="87"/>
      <c r="C2" s="87"/>
      <c r="D2" s="87"/>
      <c r="E2" s="87"/>
      <c r="F2" s="87"/>
      <c r="G2" s="88"/>
      <c r="H2" s="89"/>
      <c r="I2" s="90"/>
      <c r="J2" s="90"/>
      <c r="K2" s="20" t="s">
        <v>60</v>
      </c>
    </row>
    <row r="3" spans="1:11" s="47" customFormat="1" ht="33.75" customHeight="1" thickTop="1">
      <c r="A3" s="36"/>
      <c r="B3" s="91" t="s">
        <v>0</v>
      </c>
      <c r="C3" s="92" t="s">
        <v>81</v>
      </c>
      <c r="D3" s="91" t="s">
        <v>1</v>
      </c>
      <c r="E3" s="91" t="s">
        <v>2</v>
      </c>
      <c r="F3" s="92" t="s">
        <v>82</v>
      </c>
      <c r="G3" s="92" t="s">
        <v>83</v>
      </c>
      <c r="H3" s="91" t="s">
        <v>3</v>
      </c>
      <c r="I3" s="91" t="s">
        <v>68</v>
      </c>
      <c r="J3" s="91" t="s">
        <v>69</v>
      </c>
      <c r="K3" s="91" t="s">
        <v>4</v>
      </c>
    </row>
    <row r="4" spans="1:11" s="13" customFormat="1" ht="10.5" customHeight="1">
      <c r="A4" s="21" t="s">
        <v>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22" s="13" customFormat="1" ht="10.5" customHeight="1">
      <c r="A5" s="2" t="s">
        <v>6</v>
      </c>
      <c r="B5" s="120">
        <v>19968.764452869003</v>
      </c>
      <c r="C5" s="62">
        <v>0</v>
      </c>
      <c r="D5" s="62">
        <v>127828.2933734297</v>
      </c>
      <c r="E5" s="62">
        <v>0</v>
      </c>
      <c r="F5" s="62">
        <v>105869.56147893379</v>
      </c>
      <c r="G5" s="62">
        <v>2532.91</v>
      </c>
      <c r="H5" s="62">
        <v>21226.799727204005</v>
      </c>
      <c r="I5" s="62">
        <v>0</v>
      </c>
      <c r="J5" s="62">
        <v>0</v>
      </c>
      <c r="K5" s="62">
        <v>277426.3290324365</v>
      </c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22" s="13" customFormat="1" ht="10.5" customHeight="1">
      <c r="A6" s="2" t="s">
        <v>7</v>
      </c>
      <c r="B6" s="115">
        <v>23454.5835534693</v>
      </c>
      <c r="C6" s="120">
        <v>110.90503487150092</v>
      </c>
      <c r="D6" s="62">
        <v>58424.54379653138</v>
      </c>
      <c r="E6" s="62">
        <v>18810.513889425445</v>
      </c>
      <c r="F6" s="62">
        <v>2619.432502149613</v>
      </c>
      <c r="G6" s="62">
        <v>0</v>
      </c>
      <c r="H6" s="62">
        <v>0</v>
      </c>
      <c r="I6" s="62">
        <v>916.852966466036</v>
      </c>
      <c r="J6" s="62">
        <v>0</v>
      </c>
      <c r="K6" s="62">
        <v>104336.83174291329</v>
      </c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s="13" customFormat="1" ht="10.5" customHeight="1">
      <c r="A7" s="2" t="s">
        <v>8</v>
      </c>
      <c r="B7" s="120">
        <v>-411.87290652932575</v>
      </c>
      <c r="C7" s="120">
        <v>-267.6142877615363</v>
      </c>
      <c r="D7" s="120">
        <v>-95047.39990602083</v>
      </c>
      <c r="E7" s="120">
        <v>-20632.965802341387</v>
      </c>
      <c r="F7" s="120">
        <v>-11894.239036973344</v>
      </c>
      <c r="G7" s="120">
        <v>0</v>
      </c>
      <c r="H7" s="120">
        <v>0</v>
      </c>
      <c r="I7" s="120">
        <v>-22.699914015477212</v>
      </c>
      <c r="J7" s="62">
        <v>0</v>
      </c>
      <c r="K7" s="120">
        <v>-128276.7918536419</v>
      </c>
      <c r="M7" s="74"/>
      <c r="N7" s="74"/>
      <c r="O7" s="74"/>
      <c r="P7" s="74"/>
      <c r="Q7" s="74"/>
      <c r="R7" s="74"/>
      <c r="S7" s="74"/>
      <c r="T7" s="74"/>
      <c r="U7" s="74"/>
      <c r="V7" s="74"/>
    </row>
    <row r="8" spans="1:22" s="13" customFormat="1" ht="10.5" customHeight="1">
      <c r="A8" s="2" t="s">
        <v>9</v>
      </c>
      <c r="B8" s="62">
        <v>0</v>
      </c>
      <c r="C8" s="62">
        <v>0</v>
      </c>
      <c r="D8" s="62">
        <v>0</v>
      </c>
      <c r="E8" s="120">
        <v>-2433.356251029324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120">
        <v>-2433.356251029324</v>
      </c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2" s="13" customFormat="1" ht="10.5" customHeight="1">
      <c r="A9" s="15" t="s">
        <v>56</v>
      </c>
      <c r="B9" s="120">
        <v>-2191.5203147471666</v>
      </c>
      <c r="C9" s="122">
        <v>114.61789433457533</v>
      </c>
      <c r="D9" s="120">
        <v>-667.1107871894449</v>
      </c>
      <c r="E9" s="120">
        <v>-665.7543328676625</v>
      </c>
      <c r="F9" s="120">
        <v>-56.835769561478934</v>
      </c>
      <c r="G9" s="120">
        <v>0</v>
      </c>
      <c r="H9" s="120">
        <v>0</v>
      </c>
      <c r="I9" s="120">
        <v>0</v>
      </c>
      <c r="J9" s="120">
        <v>0</v>
      </c>
      <c r="K9" s="120">
        <v>-3466.603310031178</v>
      </c>
      <c r="M9" s="74"/>
      <c r="N9" s="74"/>
      <c r="O9" s="74"/>
      <c r="P9" s="74"/>
      <c r="Q9" s="74"/>
      <c r="R9" s="74"/>
      <c r="S9" s="74"/>
      <c r="T9" s="74"/>
      <c r="U9" s="74"/>
      <c r="V9" s="74"/>
    </row>
    <row r="10" spans="1:22" s="40" customFormat="1" ht="10.5" customHeight="1">
      <c r="A10" s="39" t="s">
        <v>10</v>
      </c>
      <c r="B10" s="123">
        <v>40819.95478506181</v>
      </c>
      <c r="C10" s="123">
        <v>-42.091358555460026</v>
      </c>
      <c r="D10" s="123">
        <v>90538.32647675081</v>
      </c>
      <c r="E10" s="123">
        <v>-4921.562496812929</v>
      </c>
      <c r="F10" s="123">
        <v>96537.91917454857</v>
      </c>
      <c r="G10" s="123">
        <v>2532.91</v>
      </c>
      <c r="H10" s="123">
        <v>21226.799727204005</v>
      </c>
      <c r="I10" s="123">
        <v>894.1530524505588</v>
      </c>
      <c r="J10" s="123">
        <v>0</v>
      </c>
      <c r="K10" s="123">
        <v>247586.40936064738</v>
      </c>
      <c r="M10" s="75"/>
      <c r="N10" s="75"/>
      <c r="O10" s="75"/>
      <c r="P10" s="75"/>
      <c r="Q10" s="75"/>
      <c r="R10" s="75"/>
      <c r="S10" s="75"/>
      <c r="T10" s="75"/>
      <c r="U10" s="75"/>
      <c r="V10" s="75"/>
    </row>
    <row r="11" spans="1:22" s="40" customFormat="1" ht="11.25" customHeight="1">
      <c r="A11" s="39" t="s">
        <v>66</v>
      </c>
      <c r="B11" s="124">
        <v>-139.96710172381518</v>
      </c>
      <c r="C11" s="124">
        <v>-55.601612459296106</v>
      </c>
      <c r="D11" s="124">
        <v>109.26370029197551</v>
      </c>
      <c r="E11" s="124">
        <v>376.2776108409871</v>
      </c>
      <c r="F11" s="124">
        <v>178.79899040723103</v>
      </c>
      <c r="G11" s="124">
        <v>0</v>
      </c>
      <c r="H11" s="124">
        <v>0</v>
      </c>
      <c r="I11" s="124">
        <v>100.25795356836625</v>
      </c>
      <c r="J11" s="124">
        <v>0</v>
      </c>
      <c r="K11" s="124">
        <v>569.0295409254171</v>
      </c>
      <c r="M11" s="75"/>
      <c r="N11" s="75"/>
      <c r="O11" s="75"/>
      <c r="P11" s="75"/>
      <c r="Q11" s="75"/>
      <c r="R11" s="75"/>
      <c r="S11" s="75"/>
      <c r="T11" s="75"/>
      <c r="U11" s="75"/>
      <c r="V11" s="75"/>
    </row>
    <row r="12" spans="1:22" s="40" customFormat="1" ht="10.5" customHeight="1">
      <c r="A12" s="39" t="s">
        <v>11</v>
      </c>
      <c r="B12" s="123">
        <v>40959.921886785625</v>
      </c>
      <c r="C12" s="123">
        <v>13.510253903836087</v>
      </c>
      <c r="D12" s="123">
        <v>90429.06277645883</v>
      </c>
      <c r="E12" s="123">
        <v>-5297.840107653916</v>
      </c>
      <c r="F12" s="123">
        <v>96359.12018414134</v>
      </c>
      <c r="G12" s="123">
        <v>2532.91</v>
      </c>
      <c r="H12" s="123">
        <v>21226.799727204005</v>
      </c>
      <c r="I12" s="123">
        <v>793.8950988821925</v>
      </c>
      <c r="J12" s="123">
        <v>0</v>
      </c>
      <c r="K12" s="123">
        <v>247017.37981972191</v>
      </c>
      <c r="M12" s="75"/>
      <c r="N12" s="75"/>
      <c r="O12" s="75"/>
      <c r="P12" s="75"/>
      <c r="Q12" s="75"/>
      <c r="R12" s="75"/>
      <c r="S12" s="75"/>
      <c r="T12" s="75"/>
      <c r="U12" s="75"/>
      <c r="V12" s="75"/>
    </row>
    <row r="13" spans="1:22" s="13" customFormat="1" ht="4.5" customHeight="1">
      <c r="A13" s="2"/>
      <c r="B13" s="62"/>
      <c r="C13" s="62"/>
      <c r="D13" s="62"/>
      <c r="E13" s="62"/>
      <c r="F13" s="62"/>
      <c r="G13" s="62"/>
      <c r="H13" s="62"/>
      <c r="I13" s="62"/>
      <c r="J13" s="62"/>
      <c r="K13" s="126">
        <v>0</v>
      </c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1:22" s="13" customFormat="1" ht="10.5" customHeight="1">
      <c r="A14" s="2" t="s">
        <v>12</v>
      </c>
      <c r="B14" s="124">
        <v>0</v>
      </c>
      <c r="C14" s="124">
        <v>-111.6843412630171</v>
      </c>
      <c r="D14" s="124">
        <v>489.8442630487998</v>
      </c>
      <c r="E14" s="124">
        <v>-364.56698105358305</v>
      </c>
      <c r="F14" s="124">
        <v>-5.588993981083405</v>
      </c>
      <c r="G14" s="124">
        <v>0</v>
      </c>
      <c r="H14" s="124">
        <v>-431.64230438521065</v>
      </c>
      <c r="I14" s="124">
        <v>431.64230438521065</v>
      </c>
      <c r="J14" s="124">
        <v>0</v>
      </c>
      <c r="K14" s="124">
        <v>8.003946751116246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</row>
    <row r="15" spans="1:22" s="13" customFormat="1" ht="10.5" customHeight="1">
      <c r="A15" s="21" t="s">
        <v>13</v>
      </c>
      <c r="B15" s="126">
        <v>-38249.45432181947</v>
      </c>
      <c r="C15" s="126">
        <v>2889.616310536786</v>
      </c>
      <c r="D15" s="126">
        <v>-90918.90703950763</v>
      </c>
      <c r="E15" s="126">
        <v>87921.4744535174</v>
      </c>
      <c r="F15" s="126">
        <v>-28935.904362989153</v>
      </c>
      <c r="G15" s="121">
        <v>-1876.87</v>
      </c>
      <c r="H15" s="121">
        <v>-20795.157422818793</v>
      </c>
      <c r="I15" s="121">
        <v>32445.055889939813</v>
      </c>
      <c r="J15" s="121">
        <v>2329.893227773001</v>
      </c>
      <c r="K15" s="121">
        <v>-55190.25326536805</v>
      </c>
      <c r="M15" s="74"/>
      <c r="N15" s="74"/>
      <c r="O15" s="74"/>
      <c r="P15" s="74"/>
      <c r="Q15" s="74"/>
      <c r="R15" s="74"/>
      <c r="S15" s="74"/>
      <c r="T15" s="74"/>
      <c r="U15" s="74"/>
      <c r="V15" s="74"/>
    </row>
    <row r="16" spans="1:22" s="13" customFormat="1" ht="10.5" customHeight="1">
      <c r="A16" s="2" t="s">
        <v>14</v>
      </c>
      <c r="B16" s="120">
        <v>-31484.873840302826</v>
      </c>
      <c r="C16" s="120">
        <v>-600.4299226139294</v>
      </c>
      <c r="D16" s="62">
        <v>0</v>
      </c>
      <c r="E16" s="120">
        <v>-1040.3161571283692</v>
      </c>
      <c r="F16" s="120">
        <v>-26907.910576096303</v>
      </c>
      <c r="G16" s="62">
        <v>-1876.87</v>
      </c>
      <c r="H16" s="62">
        <v>-20795.157422818793</v>
      </c>
      <c r="I16" s="62">
        <v>32445.055889939813</v>
      </c>
      <c r="J16" s="62">
        <v>0</v>
      </c>
      <c r="K16" s="62">
        <v>-50260.5020290204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</row>
    <row r="17" spans="1:22" s="13" customFormat="1" ht="10.5" customHeight="1">
      <c r="A17" s="2" t="s">
        <v>15</v>
      </c>
      <c r="B17" s="120">
        <v>-30489.26506648131</v>
      </c>
      <c r="C17" s="62">
        <v>0</v>
      </c>
      <c r="D17" s="62">
        <v>0</v>
      </c>
      <c r="E17" s="120">
        <v>-379.92025894234405</v>
      </c>
      <c r="F17" s="120">
        <v>-23797.420464316423</v>
      </c>
      <c r="G17" s="62">
        <v>-687.795</v>
      </c>
      <c r="H17" s="62">
        <v>-20795.157422818793</v>
      </c>
      <c r="I17" s="62">
        <v>29872.828890799658</v>
      </c>
      <c r="J17" s="62">
        <v>0</v>
      </c>
      <c r="K17" s="62">
        <v>-46276.72932175921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</row>
    <row r="18" spans="1:22" s="13" customFormat="1" ht="10.5" customHeight="1">
      <c r="A18" s="2" t="s">
        <v>16</v>
      </c>
      <c r="B18" s="120">
        <v>-995.6087738215156</v>
      </c>
      <c r="C18" s="120">
        <v>-600.4299226139294</v>
      </c>
      <c r="D18" s="62">
        <v>0</v>
      </c>
      <c r="E18" s="120">
        <v>-660.3958981860252</v>
      </c>
      <c r="F18" s="120">
        <v>-3110.4901117798795</v>
      </c>
      <c r="G18" s="62">
        <v>-1189.075</v>
      </c>
      <c r="H18" s="62">
        <v>0</v>
      </c>
      <c r="I18" s="62">
        <v>2572.2269991401545</v>
      </c>
      <c r="J18" s="62">
        <v>0</v>
      </c>
      <c r="K18" s="62">
        <v>-3983.772707261195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</row>
    <row r="19" spans="1:22" s="17" customFormat="1" ht="10.5" customHeight="1">
      <c r="A19" s="2" t="s">
        <v>65</v>
      </c>
      <c r="B19" s="120">
        <v>-467.8851217466486</v>
      </c>
      <c r="C19" s="120">
        <v>-206.90220002020172</v>
      </c>
      <c r="D19" s="62">
        <v>0</v>
      </c>
      <c r="E19" s="120">
        <v>-698.5664409379564</v>
      </c>
      <c r="F19" s="120">
        <v>-2027.9937868928494</v>
      </c>
      <c r="G19" s="62">
        <v>0</v>
      </c>
      <c r="H19" s="62">
        <v>0</v>
      </c>
      <c r="I19" s="62">
        <v>0</v>
      </c>
      <c r="J19" s="62">
        <v>2329.893227773001</v>
      </c>
      <c r="K19" s="62">
        <v>-1071.4543218246554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</row>
    <row r="20" spans="1:22" s="13" customFormat="1" ht="10.5" customHeight="1">
      <c r="A20" s="2" t="s">
        <v>17</v>
      </c>
      <c r="B20" s="62">
        <v>0</v>
      </c>
      <c r="C20" s="62">
        <v>0</v>
      </c>
      <c r="D20" s="120">
        <v>-90918.90703950763</v>
      </c>
      <c r="E20" s="120">
        <v>89817.43944972339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-1101.467589784239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</row>
    <row r="21" spans="1:22" s="13" customFormat="1" ht="10.5" customHeight="1">
      <c r="A21" s="2" t="s">
        <v>18</v>
      </c>
      <c r="B21" s="120">
        <v>-5371.812534830993</v>
      </c>
      <c r="C21" s="120">
        <v>5067.7175886118275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-304.09494621916565</v>
      </c>
      <c r="M21" s="74"/>
      <c r="N21" s="74"/>
      <c r="O21" s="74"/>
      <c r="P21" s="74"/>
      <c r="Q21" s="74"/>
      <c r="R21" s="74"/>
      <c r="S21" s="74"/>
      <c r="T21" s="74"/>
      <c r="U21" s="74"/>
      <c r="V21" s="74"/>
    </row>
    <row r="22" spans="1:22" s="13" customFormat="1" ht="10.5" customHeight="1">
      <c r="A22" s="2" t="s">
        <v>19</v>
      </c>
      <c r="B22" s="120">
        <v>-575.1865712995748</v>
      </c>
      <c r="C22" s="120">
        <v>-1726.7746250119424</v>
      </c>
      <c r="D22" s="62">
        <v>0</v>
      </c>
      <c r="E22" s="120">
        <v>-157.0823981396715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120">
        <v>-2459.0435944511887</v>
      </c>
      <c r="M22" s="74"/>
      <c r="N22" s="74"/>
      <c r="O22" s="74"/>
      <c r="P22" s="74"/>
      <c r="Q22" s="74"/>
      <c r="R22" s="74"/>
      <c r="S22" s="74"/>
      <c r="T22" s="74"/>
      <c r="U22" s="74"/>
      <c r="V22" s="74"/>
    </row>
    <row r="23" spans="1:22" s="13" customFormat="1" ht="10.5" customHeight="1">
      <c r="A23" s="2" t="s">
        <v>23</v>
      </c>
      <c r="B23" s="120">
        <v>-349.69625363942635</v>
      </c>
      <c r="C23" s="120">
        <v>356.0054695710328</v>
      </c>
      <c r="D23" s="62">
        <v>0</v>
      </c>
      <c r="E23" s="120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120">
        <v>6.309215931606445</v>
      </c>
      <c r="M23" s="74"/>
      <c r="N23" s="74"/>
      <c r="O23" s="74"/>
      <c r="P23" s="74"/>
      <c r="Q23" s="74"/>
      <c r="R23" s="74"/>
      <c r="S23" s="74"/>
      <c r="T23" s="74"/>
      <c r="U23" s="74"/>
      <c r="V23" s="74"/>
    </row>
    <row r="24" spans="1:22" s="13" customFormat="1" ht="10.5" customHeight="1">
      <c r="A24" s="15" t="s">
        <v>20</v>
      </c>
      <c r="B24" s="128">
        <v>0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1:22" s="13" customFormat="1" ht="10.5" customHeight="1">
      <c r="A25" s="23" t="s">
        <v>21</v>
      </c>
      <c r="B25" s="121">
        <v>6.862563500931106</v>
      </c>
      <c r="C25" s="121">
        <v>957.3641922231775</v>
      </c>
      <c r="D25" s="121">
        <v>0</v>
      </c>
      <c r="E25" s="121">
        <v>5420.861878854395</v>
      </c>
      <c r="F25" s="121">
        <v>7863.370593293208</v>
      </c>
      <c r="G25" s="121">
        <v>0</v>
      </c>
      <c r="H25" s="121">
        <v>0</v>
      </c>
      <c r="I25" s="121">
        <v>2404.5571797076527</v>
      </c>
      <c r="J25" s="121">
        <v>2.7098048151332756</v>
      </c>
      <c r="K25" s="121">
        <v>16655.7262123945</v>
      </c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1:22" s="13" customFormat="1" ht="10.5" customHeight="1">
      <c r="A26" s="2" t="s">
        <v>14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1495.614789337919</v>
      </c>
      <c r="J26" s="62">
        <v>2.7098048151332756</v>
      </c>
      <c r="K26" s="62">
        <v>1498.3245941530524</v>
      </c>
      <c r="M26" s="74"/>
      <c r="N26" s="74"/>
      <c r="O26" s="74"/>
      <c r="P26" s="74"/>
      <c r="Q26" s="74"/>
      <c r="R26" s="74"/>
      <c r="S26" s="74"/>
      <c r="T26" s="74"/>
      <c r="U26" s="74"/>
      <c r="V26" s="74"/>
    </row>
    <row r="27" spans="1:22" s="13" customFormat="1" ht="10.5" customHeight="1">
      <c r="A27" s="2" t="s">
        <v>52</v>
      </c>
      <c r="B27" s="62">
        <v>0</v>
      </c>
      <c r="C27" s="62">
        <v>0</v>
      </c>
      <c r="D27" s="62">
        <v>0</v>
      </c>
      <c r="E27" s="62">
        <v>0</v>
      </c>
      <c r="F27" s="62">
        <v>6746.0877042132415</v>
      </c>
      <c r="G27" s="62">
        <v>0</v>
      </c>
      <c r="H27" s="62">
        <v>0</v>
      </c>
      <c r="I27" s="62">
        <v>58.03955288048151</v>
      </c>
      <c r="J27" s="62">
        <v>0</v>
      </c>
      <c r="K27" s="62">
        <v>6804.127257093723</v>
      </c>
      <c r="M27" s="74"/>
      <c r="N27" s="74"/>
      <c r="O27" s="74"/>
      <c r="P27" s="74"/>
      <c r="Q27" s="74"/>
      <c r="R27" s="74"/>
      <c r="S27" s="74"/>
      <c r="T27" s="74"/>
      <c r="U27" s="74"/>
      <c r="V27" s="74"/>
    </row>
    <row r="28" spans="1:22" s="13" customFormat="1" ht="10.5" customHeight="1">
      <c r="A28" s="2" t="s">
        <v>17</v>
      </c>
      <c r="B28" s="62">
        <v>0</v>
      </c>
      <c r="C28" s="62">
        <v>0</v>
      </c>
      <c r="D28" s="62">
        <v>0</v>
      </c>
      <c r="E28" s="62">
        <v>5420.861878854395</v>
      </c>
      <c r="F28" s="62">
        <v>360.18916595012894</v>
      </c>
      <c r="G28" s="62">
        <v>0</v>
      </c>
      <c r="H28" s="62">
        <v>0</v>
      </c>
      <c r="I28" s="62">
        <v>449.78503869303523</v>
      </c>
      <c r="J28" s="62">
        <v>0</v>
      </c>
      <c r="K28" s="62">
        <v>6230.836083497559</v>
      </c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 s="13" customFormat="1" ht="10.5" customHeight="1">
      <c r="A29" s="2" t="s">
        <v>22</v>
      </c>
      <c r="B29" s="62">
        <v>6.862563500931106</v>
      </c>
      <c r="C29" s="62">
        <v>0</v>
      </c>
      <c r="D29" s="62">
        <v>0</v>
      </c>
      <c r="E29" s="62">
        <v>0</v>
      </c>
      <c r="F29" s="62">
        <v>18.142734307824593</v>
      </c>
      <c r="G29" s="62">
        <v>0</v>
      </c>
      <c r="H29" s="62">
        <v>0</v>
      </c>
      <c r="I29" s="62">
        <v>90.02579535683577</v>
      </c>
      <c r="J29" s="62">
        <v>0</v>
      </c>
      <c r="K29" s="62">
        <v>115.03109316559147</v>
      </c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2" s="13" customFormat="1" ht="11.25" customHeight="1">
      <c r="A30" s="2" t="s">
        <v>18</v>
      </c>
      <c r="B30" s="62">
        <v>0</v>
      </c>
      <c r="C30" s="62">
        <v>461.65090283748924</v>
      </c>
      <c r="D30" s="62">
        <v>0</v>
      </c>
      <c r="E30" s="62">
        <v>0</v>
      </c>
      <c r="F30" s="62">
        <v>0.7738607050730868</v>
      </c>
      <c r="G30" s="62">
        <v>0</v>
      </c>
      <c r="H30" s="62">
        <v>0</v>
      </c>
      <c r="I30" s="62">
        <v>15.133276010318141</v>
      </c>
      <c r="J30" s="62">
        <v>0</v>
      </c>
      <c r="K30" s="62">
        <v>477.5580395528805</v>
      </c>
      <c r="M30" s="74"/>
      <c r="N30" s="74"/>
      <c r="O30" s="74"/>
      <c r="P30" s="74"/>
      <c r="Q30" s="74"/>
      <c r="R30" s="74"/>
      <c r="S30" s="74"/>
      <c r="T30" s="74"/>
      <c r="U30" s="74"/>
      <c r="V30" s="74"/>
    </row>
    <row r="31" spans="1:22" s="13" customFormat="1" ht="10.5" customHeight="1">
      <c r="A31" s="2" t="s">
        <v>19</v>
      </c>
      <c r="B31" s="62">
        <v>0</v>
      </c>
      <c r="C31" s="62">
        <v>463.7145313843508</v>
      </c>
      <c r="D31" s="62">
        <v>0</v>
      </c>
      <c r="E31" s="62">
        <v>0</v>
      </c>
      <c r="F31" s="62">
        <v>32.24419604471195</v>
      </c>
      <c r="G31" s="62">
        <v>0</v>
      </c>
      <c r="H31" s="62">
        <v>0</v>
      </c>
      <c r="I31" s="62">
        <v>76.0963026655202</v>
      </c>
      <c r="J31" s="62">
        <v>0</v>
      </c>
      <c r="K31" s="62">
        <v>572.0550300945829</v>
      </c>
      <c r="M31" s="74"/>
      <c r="N31" s="74"/>
      <c r="O31" s="74"/>
      <c r="P31" s="74"/>
      <c r="Q31" s="74"/>
      <c r="R31" s="74"/>
      <c r="S31" s="74"/>
      <c r="T31" s="74"/>
      <c r="U31" s="74"/>
      <c r="V31" s="74"/>
    </row>
    <row r="32" spans="1:22" s="13" customFormat="1" ht="11.25" customHeight="1">
      <c r="A32" s="2" t="s">
        <v>23</v>
      </c>
      <c r="B32" s="62">
        <v>0</v>
      </c>
      <c r="C32" s="62">
        <v>31.998758001337535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/>
      <c r="J32" s="62">
        <v>0</v>
      </c>
      <c r="K32" s="62">
        <v>31.998758001337535</v>
      </c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3" spans="1:22" s="13" customFormat="1" ht="10.5" customHeight="1">
      <c r="A33" s="2" t="s">
        <v>24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120">
        <v>67.75580395528806</v>
      </c>
      <c r="J33" s="62">
        <v>0</v>
      </c>
      <c r="K33" s="120">
        <v>67.75580395528806</v>
      </c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s="13" customFormat="1" ht="10.5" customHeight="1">
      <c r="A34" s="2" t="s">
        <v>20</v>
      </c>
      <c r="B34" s="62">
        <v>0</v>
      </c>
      <c r="C34" s="62">
        <v>0</v>
      </c>
      <c r="D34" s="62">
        <v>0</v>
      </c>
      <c r="E34" s="62">
        <v>0</v>
      </c>
      <c r="F34" s="120">
        <v>705.932932072227</v>
      </c>
      <c r="G34" s="62">
        <v>0</v>
      </c>
      <c r="H34" s="62">
        <v>0</v>
      </c>
      <c r="I34" s="120">
        <v>152.10662080825452</v>
      </c>
      <c r="J34" s="62">
        <v>0</v>
      </c>
      <c r="K34" s="120">
        <v>858.0395528804816</v>
      </c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1:22" s="13" customFormat="1" ht="10.5" customHeight="1">
      <c r="A35" s="24" t="s">
        <v>25</v>
      </c>
      <c r="B35" s="121">
        <v>0</v>
      </c>
      <c r="C35" s="121">
        <v>102.83748925193466</v>
      </c>
      <c r="D35" s="121">
        <v>0</v>
      </c>
      <c r="E35" s="121">
        <v>0</v>
      </c>
      <c r="F35" s="121">
        <v>762.0808254514187</v>
      </c>
      <c r="G35" s="121">
        <v>0</v>
      </c>
      <c r="H35" s="121">
        <v>0</v>
      </c>
      <c r="I35" s="121">
        <v>2657.0937231298367</v>
      </c>
      <c r="J35" s="121">
        <v>0</v>
      </c>
      <c r="K35" s="121">
        <v>3522.0120378331903</v>
      </c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s="13" customFormat="1" ht="10.5" customHeight="1">
      <c r="A36" s="22" t="s">
        <v>26</v>
      </c>
      <c r="B36" s="123">
        <v>2703.6050014652265</v>
      </c>
      <c r="C36" s="123">
        <v>1731.2405417024934</v>
      </c>
      <c r="D36" s="123">
        <v>0</v>
      </c>
      <c r="E36" s="123">
        <v>76838.2054859555</v>
      </c>
      <c r="F36" s="123">
        <v>58792.17540842648</v>
      </c>
      <c r="G36" s="123">
        <v>656.04</v>
      </c>
      <c r="H36" s="123"/>
      <c r="I36" s="123">
        <v>28608.94239036973</v>
      </c>
      <c r="J36" s="123">
        <v>2327.1834229578676</v>
      </c>
      <c r="K36" s="123">
        <v>171657.3922508773</v>
      </c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 s="13" customFormat="1" ht="10.5" customHeight="1">
      <c r="A37" s="21" t="s">
        <v>27</v>
      </c>
      <c r="B37" s="121">
        <v>1194.9551082855403</v>
      </c>
      <c r="C37" s="121">
        <v>1355.2820531193274</v>
      </c>
      <c r="D37" s="62">
        <v>0</v>
      </c>
      <c r="E37" s="121">
        <v>6611.0456630972485</v>
      </c>
      <c r="F37" s="121">
        <v>15463.71453138435</v>
      </c>
      <c r="G37" s="121">
        <v>243.07</v>
      </c>
      <c r="H37" s="121">
        <v>0</v>
      </c>
      <c r="I37" s="121">
        <v>9573.344797936372</v>
      </c>
      <c r="J37" s="121">
        <v>1001.2271281169391</v>
      </c>
      <c r="K37" s="121">
        <v>35442.63928193977</v>
      </c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spans="1:22" s="13" customFormat="1" ht="10.5" customHeight="1">
      <c r="A38" s="2" t="s">
        <v>28</v>
      </c>
      <c r="B38" s="62">
        <v>0</v>
      </c>
      <c r="C38" s="62">
        <v>243.18211999617844</v>
      </c>
      <c r="D38" s="62">
        <v>0</v>
      </c>
      <c r="E38" s="62">
        <v>2122.1445292012145</v>
      </c>
      <c r="F38" s="62">
        <v>9.028374892519347</v>
      </c>
      <c r="G38" s="62">
        <v>243.07</v>
      </c>
      <c r="H38" s="121">
        <v>0</v>
      </c>
      <c r="I38" s="62">
        <v>0</v>
      </c>
      <c r="J38" s="121">
        <v>0</v>
      </c>
      <c r="K38" s="62">
        <v>2617.4250240899123</v>
      </c>
      <c r="M38" s="74"/>
      <c r="N38" s="74"/>
      <c r="O38" s="74"/>
      <c r="P38" s="74"/>
      <c r="Q38" s="74"/>
      <c r="R38" s="74"/>
      <c r="S38" s="74"/>
      <c r="T38" s="74"/>
      <c r="U38" s="74"/>
      <c r="V38" s="74"/>
    </row>
    <row r="39" spans="1:22" s="13" customFormat="1" ht="11.25" customHeight="1">
      <c r="A39" s="2" t="s">
        <v>29</v>
      </c>
      <c r="B39" s="62">
        <v>0.7351226903452327</v>
      </c>
      <c r="C39" s="62">
        <v>1023.1298366294068</v>
      </c>
      <c r="D39" s="62">
        <v>0</v>
      </c>
      <c r="E39" s="62">
        <v>79.03784821636917</v>
      </c>
      <c r="F39" s="62">
        <v>731.0404127257093</v>
      </c>
      <c r="G39" s="62">
        <v>0</v>
      </c>
      <c r="H39" s="121">
        <v>0</v>
      </c>
      <c r="I39" s="62">
        <v>455.9759243336199</v>
      </c>
      <c r="J39" s="121">
        <v>0</v>
      </c>
      <c r="K39" s="62">
        <v>2289.9191445954502</v>
      </c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1:22" s="13" customFormat="1" ht="11.25" customHeight="1">
      <c r="A40" s="2" t="s">
        <v>58</v>
      </c>
      <c r="B40" s="62">
        <v>7.6572075041602075</v>
      </c>
      <c r="C40" s="62">
        <v>88.97009649374225</v>
      </c>
      <c r="D40" s="62">
        <v>0</v>
      </c>
      <c r="E40" s="62">
        <v>81.29524922204246</v>
      </c>
      <c r="F40" s="62">
        <v>486.9303525365434</v>
      </c>
      <c r="G40" s="62">
        <v>0</v>
      </c>
      <c r="H40" s="121">
        <v>0</v>
      </c>
      <c r="I40" s="62">
        <v>629.7506448839208</v>
      </c>
      <c r="J40" s="121">
        <v>0</v>
      </c>
      <c r="K40" s="62">
        <v>1294.6035506404091</v>
      </c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1:22" s="13" customFormat="1" ht="10.5" customHeight="1">
      <c r="A41" s="2" t="s">
        <v>30</v>
      </c>
      <c r="B41" s="62">
        <v>812.3693511342453</v>
      </c>
      <c r="C41" s="62">
        <v>0</v>
      </c>
      <c r="D41" s="62">
        <v>0</v>
      </c>
      <c r="E41" s="62">
        <v>292.137658588989</v>
      </c>
      <c r="F41" s="62">
        <v>1338.3490971625106</v>
      </c>
      <c r="G41" s="62">
        <v>0</v>
      </c>
      <c r="H41" s="121">
        <v>0</v>
      </c>
      <c r="I41" s="62">
        <v>623.1298366294067</v>
      </c>
      <c r="J41" s="62">
        <v>2.415219115302711</v>
      </c>
      <c r="K41" s="62">
        <v>3068.401162630454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1:22" s="13" customFormat="1" ht="10.5" customHeight="1">
      <c r="A42" s="2" t="s">
        <v>31</v>
      </c>
      <c r="B42" s="62">
        <v>22.916949074349084</v>
      </c>
      <c r="C42" s="62">
        <v>0</v>
      </c>
      <c r="D42" s="62">
        <v>0</v>
      </c>
      <c r="E42" s="62">
        <v>253.3553664429607</v>
      </c>
      <c r="F42" s="62">
        <v>4304.729148753224</v>
      </c>
      <c r="G42" s="62">
        <v>0</v>
      </c>
      <c r="H42" s="121">
        <v>0</v>
      </c>
      <c r="I42" s="62">
        <v>1812.4677558039552</v>
      </c>
      <c r="J42" s="62">
        <v>988.4308995301859</v>
      </c>
      <c r="K42" s="62">
        <v>7381.900119604675</v>
      </c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22" s="13" customFormat="1" ht="10.5" customHeight="1">
      <c r="A43" s="2" t="s">
        <v>32</v>
      </c>
      <c r="B43" s="62">
        <v>9.73889264400536</v>
      </c>
      <c r="C43" s="62">
        <v>0</v>
      </c>
      <c r="D43" s="62">
        <v>0</v>
      </c>
      <c r="E43" s="62">
        <v>272.27976007088307</v>
      </c>
      <c r="F43" s="62">
        <v>830.2665520206363</v>
      </c>
      <c r="G43" s="62">
        <v>0</v>
      </c>
      <c r="H43" s="121">
        <v>0</v>
      </c>
      <c r="I43" s="62">
        <v>736.8013757523645</v>
      </c>
      <c r="J43" s="121">
        <v>0</v>
      </c>
      <c r="K43" s="62">
        <v>1849.0865804878893</v>
      </c>
      <c r="M43" s="74"/>
      <c r="N43" s="74"/>
      <c r="O43" s="74"/>
      <c r="P43" s="74"/>
      <c r="Q43" s="74"/>
      <c r="R43" s="74"/>
      <c r="S43" s="74"/>
      <c r="T43" s="74"/>
      <c r="U43" s="74"/>
      <c r="V43" s="74"/>
    </row>
    <row r="44" spans="1:22" s="13" customFormat="1" ht="10.5" customHeight="1">
      <c r="A44" s="2" t="s">
        <v>33</v>
      </c>
      <c r="B44" s="62">
        <v>5.693579266701122</v>
      </c>
      <c r="C44" s="62">
        <v>0</v>
      </c>
      <c r="D44" s="62">
        <v>0</v>
      </c>
      <c r="E44" s="62">
        <v>62.34138793265646</v>
      </c>
      <c r="F44" s="62">
        <v>431.81427343078246</v>
      </c>
      <c r="G44" s="62">
        <v>0</v>
      </c>
      <c r="H44" s="121">
        <v>0</v>
      </c>
      <c r="I44" s="62">
        <v>489.85382631126396</v>
      </c>
      <c r="J44" s="121">
        <v>0</v>
      </c>
      <c r="K44" s="62">
        <v>989.703066941404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s="13" customFormat="1" ht="10.5" customHeight="1">
      <c r="A45" s="2" t="s">
        <v>34</v>
      </c>
      <c r="B45" s="62">
        <v>41.2281691839802</v>
      </c>
      <c r="C45" s="62">
        <v>0</v>
      </c>
      <c r="D45" s="62">
        <v>0</v>
      </c>
      <c r="E45" s="62">
        <v>186.08564425812227</v>
      </c>
      <c r="F45" s="62">
        <v>1034.8237317282887</v>
      </c>
      <c r="G45" s="62">
        <v>0</v>
      </c>
      <c r="H45" s="121">
        <v>0</v>
      </c>
      <c r="I45" s="62">
        <v>500.77386070507305</v>
      </c>
      <c r="J45" s="121">
        <v>0</v>
      </c>
      <c r="K45" s="62">
        <v>1762.9114058754642</v>
      </c>
      <c r="M45" s="74"/>
      <c r="N45" s="74"/>
      <c r="O45" s="74"/>
      <c r="P45" s="74"/>
      <c r="Q45" s="74"/>
      <c r="R45" s="74"/>
      <c r="S45" s="74"/>
      <c r="T45" s="74"/>
      <c r="U45" s="74"/>
      <c r="V45" s="74"/>
    </row>
    <row r="46" spans="1:22" s="13" customFormat="1" ht="10.5" customHeight="1">
      <c r="A46" s="2" t="s">
        <v>35</v>
      </c>
      <c r="B46" s="62">
        <v>29.290829834161617</v>
      </c>
      <c r="C46" s="62">
        <v>0</v>
      </c>
      <c r="D46" s="62">
        <v>0</v>
      </c>
      <c r="E46" s="62">
        <v>297.2432109541523</v>
      </c>
      <c r="F46" s="62">
        <v>2553.482373172829</v>
      </c>
      <c r="G46" s="62">
        <v>0</v>
      </c>
      <c r="H46" s="121">
        <v>0</v>
      </c>
      <c r="I46" s="62">
        <v>994.840928632846</v>
      </c>
      <c r="J46" s="121">
        <v>0</v>
      </c>
      <c r="K46" s="62">
        <v>3874.857342593989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s="13" customFormat="1" ht="10.5" customHeight="1">
      <c r="A47" s="2" t="s">
        <v>36</v>
      </c>
      <c r="B47" s="62">
        <v>53.619614916110834</v>
      </c>
      <c r="C47" s="62">
        <v>0</v>
      </c>
      <c r="D47" s="62">
        <v>0</v>
      </c>
      <c r="E47" s="62">
        <v>169.50197281625904</v>
      </c>
      <c r="F47" s="62">
        <v>684.9527085124678</v>
      </c>
      <c r="G47" s="62">
        <v>0</v>
      </c>
      <c r="H47" s="121">
        <v>0</v>
      </c>
      <c r="I47" s="62">
        <v>284.00687876182286</v>
      </c>
      <c r="J47" s="62">
        <v>10.381009471450351</v>
      </c>
      <c r="K47" s="62">
        <v>1202.4621844781109</v>
      </c>
      <c r="M47" s="74"/>
      <c r="N47" s="74"/>
      <c r="O47" s="74"/>
      <c r="P47" s="74"/>
      <c r="Q47" s="74"/>
      <c r="R47" s="74"/>
      <c r="S47" s="74"/>
      <c r="T47" s="74"/>
      <c r="U47" s="74"/>
      <c r="V47" s="74"/>
    </row>
    <row r="48" spans="1:22" s="13" customFormat="1" ht="10.5" customHeight="1">
      <c r="A48" s="2" t="s">
        <v>37</v>
      </c>
      <c r="B48" s="62">
        <v>73.2070043298351</v>
      </c>
      <c r="C48" s="62">
        <v>0</v>
      </c>
      <c r="D48" s="62">
        <v>0</v>
      </c>
      <c r="E48" s="62">
        <v>111.19262061445681</v>
      </c>
      <c r="F48" s="62">
        <v>1424.6775580395529</v>
      </c>
      <c r="G48" s="62">
        <v>0</v>
      </c>
      <c r="H48" s="121">
        <v>0</v>
      </c>
      <c r="I48" s="62">
        <v>989.767841788478</v>
      </c>
      <c r="J48" s="121">
        <v>0</v>
      </c>
      <c r="K48" s="62">
        <v>2598.8450247723226</v>
      </c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1:22" s="13" customFormat="1" ht="11.25" customHeight="1">
      <c r="A49" s="2" t="s">
        <v>38</v>
      </c>
      <c r="B49" s="62">
        <v>138.49838770764603</v>
      </c>
      <c r="C49" s="62">
        <v>0</v>
      </c>
      <c r="D49" s="62">
        <v>0</v>
      </c>
      <c r="E49" s="62">
        <v>2170.79969409508</v>
      </c>
      <c r="F49" s="62">
        <v>1353.4823731728288</v>
      </c>
      <c r="G49" s="62">
        <v>0</v>
      </c>
      <c r="H49" s="121">
        <v>0</v>
      </c>
      <c r="I49" s="62">
        <v>1909.974204643164</v>
      </c>
      <c r="J49" s="121">
        <v>0</v>
      </c>
      <c r="K49" s="62">
        <v>5572.754659618719</v>
      </c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 s="13" customFormat="1" ht="11.25" customHeight="1">
      <c r="A50" s="2" t="s">
        <v>39</v>
      </c>
      <c r="B50" s="62">
        <v>0</v>
      </c>
      <c r="C50" s="62">
        <v>0</v>
      </c>
      <c r="D50" s="62">
        <v>0</v>
      </c>
      <c r="E50" s="62">
        <v>513.630720684063</v>
      </c>
      <c r="F50" s="62">
        <v>280.13757523645745</v>
      </c>
      <c r="G50" s="62">
        <v>0</v>
      </c>
      <c r="H50" s="121">
        <v>0</v>
      </c>
      <c r="I50" s="62">
        <v>146.0017196904557</v>
      </c>
      <c r="J50" s="121">
        <v>0</v>
      </c>
      <c r="K50" s="62">
        <v>939.7700156109762</v>
      </c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s="13" customFormat="1" ht="10.5" customHeight="1">
      <c r="A51" s="21" t="s">
        <v>80</v>
      </c>
      <c r="B51" s="121">
        <v>0</v>
      </c>
      <c r="C51" s="121">
        <v>0</v>
      </c>
      <c r="D51" s="62">
        <v>0</v>
      </c>
      <c r="E51" s="121">
        <v>54378.21007557551</v>
      </c>
      <c r="F51" s="121">
        <v>0</v>
      </c>
      <c r="G51" s="121">
        <v>0</v>
      </c>
      <c r="H51" s="121">
        <v>0</v>
      </c>
      <c r="I51" s="121">
        <v>759.0713671539122</v>
      </c>
      <c r="J51" s="121">
        <v>0</v>
      </c>
      <c r="K51" s="121">
        <v>55137.28144272942</v>
      </c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s="13" customFormat="1" ht="10.5" customHeight="1">
      <c r="A52" s="2" t="s">
        <v>40</v>
      </c>
      <c r="B52" s="121">
        <v>0</v>
      </c>
      <c r="C52" s="121">
        <v>0</v>
      </c>
      <c r="D52" s="62">
        <v>0</v>
      </c>
      <c r="E52" s="62">
        <v>11773.505351470245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62">
        <v>11773.505351470245</v>
      </c>
      <c r="M52" s="74"/>
      <c r="N52" s="74"/>
      <c r="O52" s="74"/>
      <c r="P52" s="74"/>
      <c r="Q52" s="74"/>
      <c r="R52" s="74"/>
      <c r="S52" s="74"/>
      <c r="T52" s="74"/>
      <c r="U52" s="74"/>
      <c r="V52" s="74"/>
    </row>
    <row r="53" spans="1:22" s="13" customFormat="1" ht="10.5" customHeight="1">
      <c r="A53" s="2" t="s">
        <v>41</v>
      </c>
      <c r="B53" s="121">
        <v>0</v>
      </c>
      <c r="C53" s="121">
        <v>0</v>
      </c>
      <c r="D53" s="62">
        <v>0</v>
      </c>
      <c r="E53" s="62">
        <v>664.2564435686918</v>
      </c>
      <c r="F53" s="121">
        <v>0</v>
      </c>
      <c r="G53" s="121">
        <v>0</v>
      </c>
      <c r="H53" s="121">
        <v>0</v>
      </c>
      <c r="I53" s="62">
        <v>0</v>
      </c>
      <c r="J53" s="121">
        <v>0</v>
      </c>
      <c r="K53" s="62">
        <v>664.2564435686918</v>
      </c>
      <c r="M53" s="74"/>
      <c r="N53" s="74"/>
      <c r="O53" s="74"/>
      <c r="P53" s="74"/>
      <c r="Q53" s="74"/>
      <c r="R53" s="74"/>
      <c r="S53" s="74"/>
      <c r="T53" s="74"/>
      <c r="U53" s="74"/>
      <c r="V53" s="74"/>
    </row>
    <row r="54" spans="1:22" s="13" customFormat="1" ht="10.5" customHeight="1">
      <c r="A54" s="2" t="s">
        <v>42</v>
      </c>
      <c r="B54" s="121">
        <v>0</v>
      </c>
      <c r="C54" s="121">
        <v>0</v>
      </c>
      <c r="D54" s="62">
        <v>0</v>
      </c>
      <c r="E54" s="62">
        <v>41096.560427636476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62">
        <v>41096.560427636476</v>
      </c>
      <c r="M54" s="74"/>
      <c r="N54" s="74"/>
      <c r="O54" s="74"/>
      <c r="P54" s="74"/>
      <c r="Q54" s="74"/>
      <c r="R54" s="74"/>
      <c r="S54" s="74"/>
      <c r="T54" s="74"/>
      <c r="U54" s="74"/>
      <c r="V54" s="74"/>
    </row>
    <row r="55" spans="1:22" s="13" customFormat="1" ht="10.5" customHeight="1">
      <c r="A55" s="2" t="s">
        <v>43</v>
      </c>
      <c r="B55" s="121">
        <v>0</v>
      </c>
      <c r="C55" s="121">
        <v>0</v>
      </c>
      <c r="D55" s="62">
        <v>0</v>
      </c>
      <c r="E55" s="62">
        <v>843.8878529000938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62">
        <v>843.8878529000938</v>
      </c>
      <c r="M55" s="74"/>
      <c r="N55" s="74"/>
      <c r="O55" s="74"/>
      <c r="P55" s="74"/>
      <c r="Q55" s="74"/>
      <c r="R55" s="74"/>
      <c r="S55" s="74"/>
      <c r="T55" s="74"/>
      <c r="U55" s="74"/>
      <c r="V55" s="74"/>
    </row>
    <row r="56" spans="1:22" s="13" customFormat="1" ht="10.5" customHeight="1">
      <c r="A56" s="2" t="s">
        <v>44</v>
      </c>
      <c r="B56" s="121">
        <v>0</v>
      </c>
      <c r="C56" s="121">
        <v>0</v>
      </c>
      <c r="D56" s="62">
        <v>0</v>
      </c>
      <c r="E56" s="62"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62">
        <v>0</v>
      </c>
      <c r="M56" s="74"/>
      <c r="N56" s="74"/>
      <c r="O56" s="74"/>
      <c r="P56" s="74"/>
      <c r="Q56" s="74"/>
      <c r="R56" s="74"/>
      <c r="S56" s="74"/>
      <c r="T56" s="74"/>
      <c r="U56" s="74"/>
      <c r="V56" s="74"/>
    </row>
    <row r="57" spans="1:22" s="13" customFormat="1" ht="10.5" customHeight="1">
      <c r="A57" s="21" t="s">
        <v>20</v>
      </c>
      <c r="B57" s="121">
        <v>1508.6498931796864</v>
      </c>
      <c r="C57" s="121">
        <v>375.9584885831661</v>
      </c>
      <c r="D57" s="62">
        <v>0</v>
      </c>
      <c r="E57" s="121">
        <v>6095.19020955889</v>
      </c>
      <c r="F57" s="121">
        <v>42350.55889939811</v>
      </c>
      <c r="G57" s="121">
        <v>412.97</v>
      </c>
      <c r="H57" s="121">
        <v>0</v>
      </c>
      <c r="I57" s="121">
        <v>18276.52622527945</v>
      </c>
      <c r="J57" s="121">
        <v>1325.9562948409286</v>
      </c>
      <c r="K57" s="121">
        <v>70345.81001084023</v>
      </c>
      <c r="M57" s="74"/>
      <c r="N57" s="74"/>
      <c r="O57" s="74"/>
      <c r="P57" s="74"/>
      <c r="Q57" s="74"/>
      <c r="R57" s="74"/>
      <c r="S57" s="74"/>
      <c r="T57" s="74"/>
      <c r="U57" s="74"/>
      <c r="V57" s="74"/>
    </row>
    <row r="58" spans="1:22" s="13" customFormat="1" ht="10.5" customHeight="1">
      <c r="A58" s="2" t="s">
        <v>45</v>
      </c>
      <c r="B58" s="62">
        <v>1461.1878141354796</v>
      </c>
      <c r="C58" s="62">
        <v>375.9584885831661</v>
      </c>
      <c r="D58" s="62">
        <v>0</v>
      </c>
      <c r="E58" s="62">
        <v>3526.9046276978524</v>
      </c>
      <c r="F58" s="62">
        <v>32624.763542562338</v>
      </c>
      <c r="G58" s="62">
        <v>240.44</v>
      </c>
      <c r="H58" s="121">
        <v>0</v>
      </c>
      <c r="I58" s="62">
        <v>9917.196904557179</v>
      </c>
      <c r="J58" s="62">
        <v>31.877487446259675</v>
      </c>
      <c r="K58" s="62">
        <v>48178.32886498227</v>
      </c>
      <c r="M58" s="74"/>
      <c r="N58" s="74"/>
      <c r="O58" s="74"/>
      <c r="P58" s="74"/>
      <c r="Q58" s="74"/>
      <c r="R58" s="74"/>
      <c r="S58" s="74"/>
      <c r="T58" s="74"/>
      <c r="U58" s="74"/>
      <c r="V58" s="74"/>
    </row>
    <row r="59" spans="1:22" s="13" customFormat="1" ht="10.5" customHeight="1">
      <c r="A59" s="2" t="s">
        <v>53</v>
      </c>
      <c r="B59" s="62">
        <v>33.548677023822016</v>
      </c>
      <c r="C59" s="62">
        <v>0</v>
      </c>
      <c r="D59" s="62">
        <v>0</v>
      </c>
      <c r="E59" s="62">
        <v>845.4258583034497</v>
      </c>
      <c r="F59" s="62">
        <v>3975.236457437661</v>
      </c>
      <c r="G59" s="62">
        <v>89.71</v>
      </c>
      <c r="H59" s="121">
        <v>0</v>
      </c>
      <c r="I59" s="62">
        <v>1814.7033533963886</v>
      </c>
      <c r="J59" s="62">
        <v>1286.6723989681857</v>
      </c>
      <c r="K59" s="62">
        <v>8045.296745129507</v>
      </c>
      <c r="M59" s="74"/>
      <c r="N59" s="74"/>
      <c r="O59" s="74"/>
      <c r="P59" s="74"/>
      <c r="Q59" s="74"/>
      <c r="R59" s="74"/>
      <c r="S59" s="74"/>
      <c r="T59" s="74"/>
      <c r="U59" s="74"/>
      <c r="V59" s="74"/>
    </row>
    <row r="60" spans="1:22" s="13" customFormat="1" ht="10.5" customHeight="1">
      <c r="A60" s="2" t="s">
        <v>46</v>
      </c>
      <c r="B60" s="120">
        <v>3.483378839762059</v>
      </c>
      <c r="C60" s="120">
        <v>0</v>
      </c>
      <c r="D60" s="62">
        <v>0</v>
      </c>
      <c r="E60" s="120">
        <v>939.940528606208</v>
      </c>
      <c r="F60" s="120">
        <v>3189.8538263112637</v>
      </c>
      <c r="G60" s="120">
        <v>0</v>
      </c>
      <c r="H60" s="121">
        <v>0</v>
      </c>
      <c r="I60" s="120">
        <v>6192.089423903697</v>
      </c>
      <c r="J60" s="120">
        <v>0</v>
      </c>
      <c r="K60" s="120">
        <v>10325.36715766093</v>
      </c>
      <c r="M60" s="74"/>
      <c r="N60" s="74"/>
      <c r="O60" s="74"/>
      <c r="P60" s="74"/>
      <c r="Q60" s="74"/>
      <c r="R60" s="74"/>
      <c r="S60" s="74"/>
      <c r="T60" s="74"/>
      <c r="U60" s="74"/>
      <c r="V60" s="74"/>
    </row>
    <row r="61" spans="1:22" s="13" customFormat="1" ht="11.25" customHeight="1">
      <c r="A61" s="2" t="s">
        <v>47</v>
      </c>
      <c r="B61" s="120">
        <v>3.463265501098691</v>
      </c>
      <c r="C61" s="120">
        <v>0</v>
      </c>
      <c r="D61" s="62">
        <v>0</v>
      </c>
      <c r="E61" s="120">
        <v>650.1341922790205</v>
      </c>
      <c r="F61" s="120">
        <v>200.2579535683577</v>
      </c>
      <c r="G61" s="120">
        <v>72.15</v>
      </c>
      <c r="H61" s="121">
        <v>0</v>
      </c>
      <c r="I61" s="120">
        <v>352.53654342218397</v>
      </c>
      <c r="J61" s="120">
        <v>7.299736887360274</v>
      </c>
      <c r="K61" s="120">
        <v>1285.841691658021</v>
      </c>
      <c r="M61" s="74"/>
      <c r="N61" s="74"/>
      <c r="O61" s="74"/>
      <c r="P61" s="74"/>
      <c r="Q61" s="74"/>
      <c r="R61" s="74"/>
      <c r="S61" s="74"/>
      <c r="T61" s="74"/>
      <c r="U61" s="74"/>
      <c r="V61" s="74"/>
    </row>
    <row r="62" spans="1:22" s="13" customFormat="1" ht="10.5" customHeight="1">
      <c r="A62" s="15" t="s">
        <v>48</v>
      </c>
      <c r="B62" s="62">
        <v>6.966757679524118</v>
      </c>
      <c r="C62" s="62">
        <v>0</v>
      </c>
      <c r="D62" s="62">
        <v>0</v>
      </c>
      <c r="E62" s="62">
        <v>132.7850026723586</v>
      </c>
      <c r="F62" s="62">
        <v>2360.4471195184865</v>
      </c>
      <c r="G62" s="62">
        <v>10.67</v>
      </c>
      <c r="H62" s="62">
        <v>0</v>
      </c>
      <c r="I62" s="62">
        <v>0</v>
      </c>
      <c r="J62" s="62">
        <v>0</v>
      </c>
      <c r="K62" s="62">
        <v>2510.9755514094923</v>
      </c>
      <c r="M62" s="74"/>
      <c r="N62" s="74"/>
      <c r="O62" s="74"/>
      <c r="P62" s="74"/>
      <c r="Q62" s="74"/>
      <c r="R62" s="74"/>
      <c r="S62" s="74"/>
      <c r="T62" s="74"/>
      <c r="U62" s="74"/>
      <c r="V62" s="74"/>
    </row>
    <row r="63" spans="1:22" s="40" customFormat="1" ht="10.5" customHeight="1" thickBot="1">
      <c r="A63" s="41" t="s">
        <v>49</v>
      </c>
      <c r="B63" s="129">
        <v>0</v>
      </c>
      <c r="C63" s="129">
        <v>0</v>
      </c>
      <c r="D63" s="129">
        <v>0</v>
      </c>
      <c r="E63" s="129">
        <v>9753.759537723858</v>
      </c>
      <c r="F63" s="129">
        <v>977.901977644024</v>
      </c>
      <c r="G63" s="129">
        <v>0</v>
      </c>
      <c r="H63" s="129">
        <v>0</v>
      </c>
      <c r="I63" s="129">
        <v>0</v>
      </c>
      <c r="J63" s="129">
        <v>0</v>
      </c>
      <c r="K63" s="129">
        <v>10731.661515367881</v>
      </c>
      <c r="M63" s="75"/>
      <c r="N63" s="75"/>
      <c r="O63" s="75"/>
      <c r="P63" s="75"/>
      <c r="Q63" s="75"/>
      <c r="R63" s="75"/>
      <c r="S63" s="75"/>
      <c r="T63" s="75"/>
      <c r="U63" s="75"/>
      <c r="V63" s="75"/>
    </row>
    <row r="64" spans="1:22" ht="12" customHeight="1" thickTop="1">
      <c r="A64" s="25" t="s">
        <v>54</v>
      </c>
      <c r="B64" s="95"/>
      <c r="C64" s="95"/>
      <c r="D64" s="95"/>
      <c r="E64" s="95"/>
      <c r="F64" s="95"/>
      <c r="G64" s="95"/>
      <c r="H64" s="87"/>
      <c r="I64" s="87"/>
      <c r="J64" s="87"/>
      <c r="K64" s="87"/>
      <c r="M64" s="76"/>
      <c r="N64" s="76"/>
      <c r="O64" s="76"/>
      <c r="P64" s="76"/>
      <c r="Q64" s="76"/>
      <c r="R64" s="76"/>
      <c r="S64" s="76"/>
      <c r="T64" s="76"/>
      <c r="U64" s="76"/>
      <c r="V64" s="76"/>
    </row>
    <row r="65" spans="1:22" ht="9.75" customHeight="1">
      <c r="A65" s="25" t="s">
        <v>55</v>
      </c>
      <c r="B65" s="95"/>
      <c r="C65" s="95"/>
      <c r="D65" s="95"/>
      <c r="E65" s="95"/>
      <c r="F65" s="95"/>
      <c r="G65" s="95"/>
      <c r="H65" s="87"/>
      <c r="I65" s="87"/>
      <c r="J65" s="87"/>
      <c r="K65" s="87"/>
      <c r="M65" s="76"/>
      <c r="N65" s="76"/>
      <c r="O65" s="76"/>
      <c r="P65" s="76"/>
      <c r="Q65" s="76"/>
      <c r="R65" s="76"/>
      <c r="S65" s="76"/>
      <c r="T65" s="76"/>
      <c r="U65" s="76"/>
      <c r="V65" s="76"/>
    </row>
    <row r="66" spans="1:22" ht="9.75" customHeight="1">
      <c r="A66" s="25" t="s">
        <v>50</v>
      </c>
      <c r="B66" s="95"/>
      <c r="C66" s="95"/>
      <c r="D66" s="95"/>
      <c r="E66" s="95"/>
      <c r="F66" s="95"/>
      <c r="G66" s="95"/>
      <c r="H66" s="87"/>
      <c r="I66" s="87"/>
      <c r="J66" s="87"/>
      <c r="K66" s="87"/>
      <c r="M66" s="76"/>
      <c r="N66" s="76"/>
      <c r="O66" s="76"/>
      <c r="P66" s="76"/>
      <c r="Q66" s="76"/>
      <c r="R66" s="76"/>
      <c r="S66" s="76"/>
      <c r="T66" s="76"/>
      <c r="U66" s="76"/>
      <c r="V66" s="76"/>
    </row>
    <row r="67" spans="1:22" ht="9.75" customHeight="1">
      <c r="A67" s="25" t="s">
        <v>59</v>
      </c>
      <c r="B67" s="95"/>
      <c r="C67" s="95"/>
      <c r="D67" s="95"/>
      <c r="E67" s="95"/>
      <c r="F67" s="95"/>
      <c r="G67" s="95"/>
      <c r="H67" s="87"/>
      <c r="I67" s="87"/>
      <c r="J67" s="87"/>
      <c r="K67" s="87"/>
      <c r="M67" s="76"/>
      <c r="N67" s="76"/>
      <c r="O67" s="76"/>
      <c r="P67" s="76"/>
      <c r="Q67" s="76"/>
      <c r="R67" s="76"/>
      <c r="S67" s="76"/>
      <c r="T67" s="76"/>
      <c r="U67" s="76"/>
      <c r="V67" s="76"/>
    </row>
    <row r="68" spans="1:22" ht="9.75" customHeight="1">
      <c r="A68" s="25" t="s">
        <v>51</v>
      </c>
      <c r="B68" s="95"/>
      <c r="C68" s="95"/>
      <c r="D68" s="95"/>
      <c r="E68" s="95"/>
      <c r="F68" s="95"/>
      <c r="G68" s="95"/>
      <c r="H68" s="87"/>
      <c r="I68" s="87"/>
      <c r="J68" s="87"/>
      <c r="K68" s="87"/>
      <c r="M68" s="76"/>
      <c r="N68" s="76"/>
      <c r="O68" s="76"/>
      <c r="P68" s="76"/>
      <c r="Q68" s="76"/>
      <c r="R68" s="76"/>
      <c r="S68" s="76"/>
      <c r="T68" s="76"/>
      <c r="U68" s="76"/>
      <c r="V68" s="76"/>
    </row>
    <row r="69" spans="1:18" s="7" customFormat="1" ht="9.75" customHeight="1">
      <c r="A69" s="25" t="s">
        <v>95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P69" s="50"/>
      <c r="R69" s="50"/>
    </row>
    <row r="70" spans="13:22" ht="12.75">
      <c r="M70" s="76"/>
      <c r="N70" s="76"/>
      <c r="O70" s="76"/>
      <c r="P70" s="76"/>
      <c r="Q70" s="76"/>
      <c r="R70" s="76"/>
      <c r="S70" s="76"/>
      <c r="T70" s="76"/>
      <c r="U70" s="76"/>
      <c r="V70" s="76"/>
    </row>
    <row r="71" spans="13:22" ht="12.75">
      <c r="M71" s="76"/>
      <c r="N71" s="76"/>
      <c r="O71" s="76"/>
      <c r="P71" s="76"/>
      <c r="Q71" s="76"/>
      <c r="R71" s="76"/>
      <c r="S71" s="76"/>
      <c r="T71" s="76"/>
      <c r="U71" s="76"/>
      <c r="V71" s="76"/>
    </row>
    <row r="72" spans="13:22" ht="12.75">
      <c r="M72" s="76"/>
      <c r="N72" s="76"/>
      <c r="O72" s="76"/>
      <c r="P72" s="76"/>
      <c r="Q72" s="76"/>
      <c r="R72" s="76"/>
      <c r="S72" s="76"/>
      <c r="T72" s="76"/>
      <c r="U72" s="76"/>
      <c r="V72" s="76"/>
    </row>
    <row r="73" spans="13:22" ht="12.75">
      <c r="M73" s="76"/>
      <c r="N73" s="76"/>
      <c r="O73" s="76"/>
      <c r="P73" s="76"/>
      <c r="Q73" s="76"/>
      <c r="R73" s="76"/>
      <c r="S73" s="76"/>
      <c r="T73" s="76"/>
      <c r="U73" s="76"/>
      <c r="V73" s="76"/>
    </row>
    <row r="74" spans="13:22" ht="12.75">
      <c r="M74" s="76"/>
      <c r="N74" s="76"/>
      <c r="O74" s="76"/>
      <c r="P74" s="76"/>
      <c r="Q74" s="76"/>
      <c r="R74" s="76"/>
      <c r="S74" s="76"/>
      <c r="T74" s="76"/>
      <c r="U74" s="76"/>
      <c r="V74" s="76"/>
    </row>
    <row r="75" spans="13:22" ht="12.75">
      <c r="M75" s="76"/>
      <c r="N75" s="76"/>
      <c r="O75" s="76"/>
      <c r="P75" s="76"/>
      <c r="Q75" s="76"/>
      <c r="R75" s="76"/>
      <c r="S75" s="76"/>
      <c r="T75" s="76"/>
      <c r="U75" s="76"/>
      <c r="V75" s="76"/>
    </row>
    <row r="76" spans="13:22" ht="12.75">
      <c r="M76" s="76"/>
      <c r="N76" s="76"/>
      <c r="O76" s="76"/>
      <c r="P76" s="76"/>
      <c r="Q76" s="76"/>
      <c r="R76" s="76"/>
      <c r="S76" s="76"/>
      <c r="T76" s="76"/>
      <c r="U76" s="76"/>
      <c r="V76" s="76"/>
    </row>
  </sheetData>
  <sheetProtection/>
  <hyperlinks>
    <hyperlink ref="A2" location="Master!A1" display="Return to main Menu"/>
  </hyperlinks>
  <printOptions/>
  <pageMargins left="0.5118110236220472" right="0.5118110236220472" top="0.5118110236220472" bottom="0.5118110236220472" header="0.2755905511811024" footer="0.2755905511811024"/>
  <pageSetup firstPageNumber="7" useFirstPageNumber="1" fitToHeight="1" fitToWidth="1" horizontalDpi="600" verticalDpi="600" orientation="portrait" paperSize="9" scale="94" r:id="rId1"/>
  <headerFooter alignWithMargins="0">
    <oddFooter>&amp;C7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I7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28125" style="4" customWidth="1"/>
    <col min="2" max="2" width="6.7109375" style="100" customWidth="1"/>
    <col min="3" max="3" width="11.7109375" style="100" customWidth="1"/>
    <col min="4" max="4" width="7.57421875" style="100" customWidth="1"/>
    <col min="5" max="5" width="9.00390625" style="100" customWidth="1"/>
    <col min="6" max="6" width="7.140625" style="100" customWidth="1"/>
    <col min="7" max="7" width="9.57421875" style="100" customWidth="1"/>
    <col min="8" max="8" width="8.421875" style="100" customWidth="1"/>
    <col min="9" max="9" width="8.8515625" style="100" customWidth="1"/>
    <col min="10" max="10" width="5.421875" style="100" customWidth="1"/>
    <col min="11" max="11" width="7.421875" style="100" customWidth="1"/>
    <col min="12" max="16384" width="9.140625" style="4" customWidth="1"/>
  </cols>
  <sheetData>
    <row r="1" spans="1:11" s="28" customFormat="1" ht="25.5" customHeight="1">
      <c r="A1" s="226" t="s">
        <v>87</v>
      </c>
      <c r="B1" s="109"/>
      <c r="C1" s="110"/>
      <c r="D1" s="110"/>
      <c r="E1" s="110"/>
      <c r="F1" s="110"/>
      <c r="G1" s="110"/>
      <c r="H1" s="111"/>
      <c r="I1" s="111"/>
      <c r="J1" s="111"/>
      <c r="K1" s="111"/>
    </row>
    <row r="2" spans="1:11" ht="11.25" customHeight="1" thickBot="1">
      <c r="A2" s="223" t="s">
        <v>115</v>
      </c>
      <c r="B2" s="87"/>
      <c r="C2" s="87"/>
      <c r="D2" s="87"/>
      <c r="E2" s="87"/>
      <c r="F2" s="87"/>
      <c r="G2" s="88"/>
      <c r="H2" s="89"/>
      <c r="I2" s="87"/>
      <c r="J2" s="87"/>
      <c r="K2" s="20" t="s">
        <v>60</v>
      </c>
    </row>
    <row r="3" spans="1:11" s="47" customFormat="1" ht="33.75" customHeight="1" thickTop="1">
      <c r="A3" s="36"/>
      <c r="B3" s="91" t="s">
        <v>0</v>
      </c>
      <c r="C3" s="92" t="s">
        <v>81</v>
      </c>
      <c r="D3" s="91" t="s">
        <v>1</v>
      </c>
      <c r="E3" s="91" t="s">
        <v>2</v>
      </c>
      <c r="F3" s="92" t="s">
        <v>82</v>
      </c>
      <c r="G3" s="92" t="s">
        <v>83</v>
      </c>
      <c r="H3" s="91" t="s">
        <v>3</v>
      </c>
      <c r="I3" s="91" t="s">
        <v>68</v>
      </c>
      <c r="J3" s="91" t="s">
        <v>69</v>
      </c>
      <c r="K3" s="91" t="s">
        <v>4</v>
      </c>
    </row>
    <row r="4" spans="1:11" s="13" customFormat="1" ht="10.5" customHeight="1">
      <c r="A4" s="21" t="s">
        <v>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35" s="13" customFormat="1" ht="10.5" customHeight="1">
      <c r="A5" s="2" t="s">
        <v>6</v>
      </c>
      <c r="B5" s="120">
        <v>19551.477860062172</v>
      </c>
      <c r="C5" s="120">
        <v>0</v>
      </c>
      <c r="D5" s="62">
        <v>138282.08159866135</v>
      </c>
      <c r="E5" s="62">
        <v>0</v>
      </c>
      <c r="F5" s="62">
        <v>108396.9045571797</v>
      </c>
      <c r="G5" s="62">
        <v>2306.345</v>
      </c>
      <c r="H5" s="62">
        <v>20152.797540773397</v>
      </c>
      <c r="I5" s="62">
        <v>0</v>
      </c>
      <c r="J5" s="62">
        <v>0</v>
      </c>
      <c r="K5" s="62">
        <v>288689.6065566766</v>
      </c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AD5" s="51"/>
      <c r="AE5" s="51"/>
      <c r="AF5" s="51"/>
      <c r="AG5" s="51"/>
      <c r="AH5" s="51"/>
      <c r="AI5" s="51"/>
    </row>
    <row r="6" spans="1:33" s="13" customFormat="1" ht="10.5" customHeight="1">
      <c r="A6" s="2" t="s">
        <v>7</v>
      </c>
      <c r="B6" s="115">
        <v>15731.828800184398</v>
      </c>
      <c r="C6" s="120">
        <v>346.707366007452</v>
      </c>
      <c r="D6" s="62">
        <v>59341.328461600424</v>
      </c>
      <c r="E6" s="62">
        <v>15470.488228101372</v>
      </c>
      <c r="F6" s="62">
        <v>2238.3490971625106</v>
      </c>
      <c r="G6" s="62">
        <v>0</v>
      </c>
      <c r="H6" s="62">
        <v>0</v>
      </c>
      <c r="I6" s="62">
        <v>1230.2665520206363</v>
      </c>
      <c r="J6" s="62">
        <v>0</v>
      </c>
      <c r="K6" s="62">
        <v>94358.96850507679</v>
      </c>
      <c r="M6" s="51"/>
      <c r="N6" s="51"/>
      <c r="O6" s="51"/>
      <c r="P6" s="51"/>
      <c r="Q6" s="51"/>
      <c r="R6" s="51"/>
      <c r="S6" s="51"/>
      <c r="T6" s="51"/>
      <c r="U6" s="51"/>
      <c r="AD6" s="51"/>
      <c r="AE6" s="51"/>
      <c r="AF6" s="51"/>
      <c r="AG6" s="51"/>
    </row>
    <row r="7" spans="1:33" s="13" customFormat="1" ht="10.5" customHeight="1">
      <c r="A7" s="2" t="s">
        <v>8</v>
      </c>
      <c r="B7" s="120">
        <v>-497.29167220825457</v>
      </c>
      <c r="C7" s="120">
        <v>-315.3184771185631</v>
      </c>
      <c r="D7" s="120">
        <v>-101584.57999600696</v>
      </c>
      <c r="E7" s="120">
        <v>-22338.419533729113</v>
      </c>
      <c r="F7" s="120">
        <v>-12583.147033533964</v>
      </c>
      <c r="G7" s="120">
        <v>0</v>
      </c>
      <c r="H7" s="120">
        <v>0</v>
      </c>
      <c r="I7" s="120">
        <v>-11.521926053310404</v>
      </c>
      <c r="J7" s="120">
        <v>0</v>
      </c>
      <c r="K7" s="120">
        <v>-137330.27863865017</v>
      </c>
      <c r="M7" s="51"/>
      <c r="N7" s="51"/>
      <c r="O7" s="51"/>
      <c r="P7" s="51"/>
      <c r="Q7" s="51"/>
      <c r="R7" s="51"/>
      <c r="S7" s="51"/>
      <c r="T7" s="51"/>
      <c r="U7" s="51"/>
      <c r="AD7" s="51"/>
      <c r="AE7" s="51"/>
      <c r="AF7" s="51"/>
      <c r="AG7" s="51"/>
    </row>
    <row r="8" spans="1:33" s="13" customFormat="1" ht="10.5" customHeight="1">
      <c r="A8" s="2" t="s">
        <v>9</v>
      </c>
      <c r="B8" s="120">
        <v>0</v>
      </c>
      <c r="C8" s="120">
        <v>0</v>
      </c>
      <c r="D8" s="120">
        <v>0</v>
      </c>
      <c r="E8" s="120">
        <v>-2207.5788771829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-2207.5788771829</v>
      </c>
      <c r="M8" s="51"/>
      <c r="N8" s="51"/>
      <c r="O8" s="51"/>
      <c r="P8" s="51"/>
      <c r="Q8" s="51"/>
      <c r="R8" s="51"/>
      <c r="S8" s="51"/>
      <c r="T8" s="51"/>
      <c r="U8" s="51"/>
      <c r="AD8" s="51"/>
      <c r="AE8" s="51"/>
      <c r="AF8" s="51"/>
      <c r="AG8" s="51"/>
    </row>
    <row r="9" spans="1:33" s="13" customFormat="1" ht="10.5" customHeight="1">
      <c r="A9" s="15" t="s">
        <v>56</v>
      </c>
      <c r="B9" s="122">
        <v>3836.005552144659</v>
      </c>
      <c r="C9" s="120">
        <v>-112.54972771567786</v>
      </c>
      <c r="D9" s="122">
        <v>1195.980773763764</v>
      </c>
      <c r="E9" s="120">
        <v>-388.6990663428258</v>
      </c>
      <c r="F9" s="120">
        <v>-951.676698194325</v>
      </c>
      <c r="G9" s="120">
        <v>0</v>
      </c>
      <c r="H9" s="120">
        <v>0</v>
      </c>
      <c r="I9" s="120">
        <v>0</v>
      </c>
      <c r="J9" s="120">
        <v>0</v>
      </c>
      <c r="K9" s="122">
        <v>3579.060833655594</v>
      </c>
      <c r="M9" s="51"/>
      <c r="N9" s="51"/>
      <c r="O9" s="51"/>
      <c r="P9" s="51"/>
      <c r="Q9" s="51"/>
      <c r="R9" s="51"/>
      <c r="S9" s="51"/>
      <c r="T9" s="51"/>
      <c r="U9" s="51"/>
      <c r="AD9" s="51"/>
      <c r="AE9" s="51"/>
      <c r="AF9" s="51"/>
      <c r="AG9" s="51"/>
    </row>
    <row r="10" spans="1:33" s="40" customFormat="1" ht="10.5" customHeight="1">
      <c r="A10" s="39" t="s">
        <v>10</v>
      </c>
      <c r="B10" s="123">
        <v>38622.02054018297</v>
      </c>
      <c r="C10" s="123">
        <v>-81.16083882678896</v>
      </c>
      <c r="D10" s="123">
        <v>97234.8108380186</v>
      </c>
      <c r="E10" s="123">
        <v>-9464.209249153468</v>
      </c>
      <c r="F10" s="123">
        <v>97100.42992261393</v>
      </c>
      <c r="G10" s="123">
        <v>2306.345</v>
      </c>
      <c r="H10" s="123">
        <v>20152.797540773397</v>
      </c>
      <c r="I10" s="123">
        <v>1218.7446259673259</v>
      </c>
      <c r="J10" s="123">
        <v>0</v>
      </c>
      <c r="K10" s="123">
        <v>247089.77837957593</v>
      </c>
      <c r="M10" s="51"/>
      <c r="N10" s="51"/>
      <c r="O10" s="51"/>
      <c r="P10" s="51"/>
      <c r="Q10" s="51"/>
      <c r="R10" s="51"/>
      <c r="S10" s="51"/>
      <c r="T10" s="51"/>
      <c r="U10" s="51"/>
      <c r="AD10" s="51"/>
      <c r="AE10" s="51"/>
      <c r="AF10" s="51"/>
      <c r="AG10" s="51"/>
    </row>
    <row r="11" spans="1:33" s="40" customFormat="1" ht="10.5" customHeight="1">
      <c r="A11" s="39" t="s">
        <v>66</v>
      </c>
      <c r="B11" s="124">
        <v>-39.17054850744012</v>
      </c>
      <c r="C11" s="124">
        <v>-39.992520329836</v>
      </c>
      <c r="D11" s="124">
        <v>541.9970191831794</v>
      </c>
      <c r="E11" s="124">
        <v>241.21726662540823</v>
      </c>
      <c r="F11" s="124">
        <v>242.3230283098237</v>
      </c>
      <c r="G11" s="124">
        <v>0.09100000000004371</v>
      </c>
      <c r="H11" s="124">
        <v>0</v>
      </c>
      <c r="I11" s="124">
        <v>128.46087704213528</v>
      </c>
      <c r="J11" s="124">
        <v>0</v>
      </c>
      <c r="K11" s="124">
        <v>1074.926122323253</v>
      </c>
      <c r="M11" s="51"/>
      <c r="N11" s="51"/>
      <c r="O11" s="51"/>
      <c r="P11" s="51"/>
      <c r="Q11" s="51"/>
      <c r="R11" s="51"/>
      <c r="S11" s="51"/>
      <c r="T11" s="51"/>
      <c r="U11" s="51"/>
      <c r="AD11" s="51"/>
      <c r="AE11" s="51"/>
      <c r="AF11" s="51"/>
      <c r="AG11" s="51"/>
    </row>
    <row r="12" spans="1:33" s="40" customFormat="1" ht="10.5" customHeight="1">
      <c r="A12" s="39" t="s">
        <v>11</v>
      </c>
      <c r="B12" s="123">
        <v>38661.191088690415</v>
      </c>
      <c r="C12" s="123">
        <v>-41.16831849695296</v>
      </c>
      <c r="D12" s="123">
        <v>96692.81381883542</v>
      </c>
      <c r="E12" s="123">
        <v>-9705.426515778876</v>
      </c>
      <c r="F12" s="123">
        <v>96858.1068943041</v>
      </c>
      <c r="G12" s="123">
        <v>2306.254</v>
      </c>
      <c r="H12" s="123">
        <v>20152.797540773397</v>
      </c>
      <c r="I12" s="123">
        <v>1090.2837489251906</v>
      </c>
      <c r="J12" s="123">
        <v>0</v>
      </c>
      <c r="K12" s="123">
        <v>246014.8522572527</v>
      </c>
      <c r="M12" s="51"/>
      <c r="N12" s="51"/>
      <c r="O12" s="51"/>
      <c r="P12" s="51"/>
      <c r="Q12" s="51"/>
      <c r="R12" s="51"/>
      <c r="S12" s="51"/>
      <c r="T12" s="51"/>
      <c r="U12" s="51"/>
      <c r="AD12" s="51"/>
      <c r="AE12" s="51"/>
      <c r="AF12" s="51"/>
      <c r="AG12" s="51"/>
    </row>
    <row r="13" spans="1:33" s="13" customFormat="1" ht="6" customHeight="1">
      <c r="A13" s="2"/>
      <c r="B13" s="62"/>
      <c r="C13" s="62"/>
      <c r="D13" s="62"/>
      <c r="E13" s="62"/>
      <c r="F13" s="62"/>
      <c r="G13" s="62"/>
      <c r="H13" s="62"/>
      <c r="I13" s="62"/>
      <c r="J13" s="62"/>
      <c r="K13" s="126">
        <v>0</v>
      </c>
      <c r="M13" s="51"/>
      <c r="N13" s="51"/>
      <c r="O13" s="51"/>
      <c r="P13" s="51"/>
      <c r="Q13" s="51"/>
      <c r="R13" s="51"/>
      <c r="S13" s="51"/>
      <c r="T13" s="51"/>
      <c r="U13" s="51"/>
      <c r="AD13" s="51"/>
      <c r="AE13" s="51"/>
      <c r="AF13" s="51"/>
      <c r="AG13" s="51"/>
    </row>
    <row r="14" spans="1:33" s="13" customFormat="1" ht="10.5" customHeight="1">
      <c r="A14" s="2" t="s">
        <v>12</v>
      </c>
      <c r="B14" s="124">
        <v>0</v>
      </c>
      <c r="C14" s="124">
        <v>-60.67163466131653</v>
      </c>
      <c r="D14" s="124">
        <v>-195.6606541288188</v>
      </c>
      <c r="E14" s="124">
        <v>306.8701237785421</v>
      </c>
      <c r="F14" s="124">
        <v>-38.00515907136715</v>
      </c>
      <c r="G14" s="124">
        <v>0</v>
      </c>
      <c r="H14" s="124">
        <v>-518.65864144454</v>
      </c>
      <c r="I14" s="124">
        <v>518.65864144454</v>
      </c>
      <c r="J14" s="124">
        <v>0</v>
      </c>
      <c r="K14" s="124">
        <v>12.532675917039626</v>
      </c>
      <c r="M14" s="51"/>
      <c r="N14" s="51"/>
      <c r="O14" s="51"/>
      <c r="P14" s="51"/>
      <c r="Q14" s="51"/>
      <c r="R14" s="51"/>
      <c r="S14" s="51"/>
      <c r="T14" s="51"/>
      <c r="U14" s="51"/>
      <c r="AD14" s="51"/>
      <c r="AE14" s="51"/>
      <c r="AF14" s="51"/>
      <c r="AG14" s="51"/>
    </row>
    <row r="15" spans="1:33" s="33" customFormat="1" ht="10.5" customHeight="1">
      <c r="A15" s="21" t="s">
        <v>13</v>
      </c>
      <c r="B15" s="126">
        <v>-35919.208844756715</v>
      </c>
      <c r="C15" s="126">
        <v>2996.4222594542475</v>
      </c>
      <c r="D15" s="126">
        <v>-96140.31730882869</v>
      </c>
      <c r="E15" s="126">
        <v>92364.33655729436</v>
      </c>
      <c r="F15" s="126">
        <v>-30047.616782524216</v>
      </c>
      <c r="G15" s="121">
        <v>-1634.1889999999999</v>
      </c>
      <c r="H15" s="121">
        <v>-19634.13889932886</v>
      </c>
      <c r="I15" s="121">
        <v>31671.79707652623</v>
      </c>
      <c r="J15" s="121">
        <v>2514.9219260533105</v>
      </c>
      <c r="K15" s="121">
        <v>-53827.99301611033</v>
      </c>
      <c r="M15" s="51"/>
      <c r="N15" s="51"/>
      <c r="O15" s="51"/>
      <c r="P15" s="51"/>
      <c r="Q15" s="51"/>
      <c r="R15" s="51"/>
      <c r="S15" s="51"/>
      <c r="T15" s="51"/>
      <c r="U15" s="51"/>
      <c r="AD15" s="51"/>
      <c r="AE15" s="51"/>
      <c r="AF15" s="51"/>
      <c r="AG15" s="51"/>
    </row>
    <row r="16" spans="1:33" s="13" customFormat="1" ht="10.5" customHeight="1">
      <c r="A16" s="2" t="s">
        <v>14</v>
      </c>
      <c r="B16" s="120">
        <v>-28625.553014089182</v>
      </c>
      <c r="C16" s="120">
        <v>-899.140154772141</v>
      </c>
      <c r="D16" s="62">
        <v>0</v>
      </c>
      <c r="E16" s="120">
        <v>-1047.3682090228706</v>
      </c>
      <c r="F16" s="120">
        <v>-27907.394668959583</v>
      </c>
      <c r="G16" s="62">
        <v>-1634.1889999999999</v>
      </c>
      <c r="H16" s="62">
        <v>-19634.13889932886</v>
      </c>
      <c r="I16" s="62">
        <v>31671.79707652623</v>
      </c>
      <c r="J16" s="62">
        <v>0</v>
      </c>
      <c r="K16" s="62">
        <v>-48075.98686964641</v>
      </c>
      <c r="M16" s="51"/>
      <c r="N16" s="51"/>
      <c r="O16" s="51"/>
      <c r="P16" s="51"/>
      <c r="Q16" s="51"/>
      <c r="R16" s="51"/>
      <c r="S16" s="51"/>
      <c r="T16" s="51"/>
      <c r="U16" s="51"/>
      <c r="AD16" s="51"/>
      <c r="AE16" s="51"/>
      <c r="AF16" s="51"/>
      <c r="AG16" s="51"/>
    </row>
    <row r="17" spans="1:33" s="13" customFormat="1" ht="11.25" customHeight="1">
      <c r="A17" s="2" t="s">
        <v>15</v>
      </c>
      <c r="B17" s="120">
        <v>-27747.719098633443</v>
      </c>
      <c r="C17" s="62">
        <v>0</v>
      </c>
      <c r="D17" s="62">
        <v>0</v>
      </c>
      <c r="E17" s="120">
        <v>-391.8323976860074</v>
      </c>
      <c r="F17" s="120">
        <v>-24401.03181427343</v>
      </c>
      <c r="G17" s="62">
        <v>-239.49599999999998</v>
      </c>
      <c r="H17" s="62">
        <v>-19634.13889932886</v>
      </c>
      <c r="I17" s="62">
        <v>28784.09286328461</v>
      </c>
      <c r="J17" s="62">
        <v>0</v>
      </c>
      <c r="K17" s="62">
        <v>-43630.12534663712</v>
      </c>
      <c r="M17" s="51"/>
      <c r="N17" s="51"/>
      <c r="O17" s="51"/>
      <c r="P17" s="51"/>
      <c r="Q17" s="51"/>
      <c r="R17" s="51"/>
      <c r="S17" s="51"/>
      <c r="T17" s="51"/>
      <c r="U17" s="51"/>
      <c r="AD17" s="51"/>
      <c r="AE17" s="51"/>
      <c r="AF17" s="51"/>
      <c r="AG17" s="51"/>
    </row>
    <row r="18" spans="1:33" s="13" customFormat="1" ht="10.5" customHeight="1">
      <c r="A18" s="2" t="s">
        <v>16</v>
      </c>
      <c r="B18" s="120">
        <v>-877.8339154557398</v>
      </c>
      <c r="C18" s="120">
        <v>-899.140154772141</v>
      </c>
      <c r="D18" s="62">
        <v>0</v>
      </c>
      <c r="E18" s="120">
        <v>-655.5358113368632</v>
      </c>
      <c r="F18" s="120">
        <v>-3506.3628546861564</v>
      </c>
      <c r="G18" s="62">
        <v>-1394.6929999999998</v>
      </c>
      <c r="H18" s="62">
        <v>0</v>
      </c>
      <c r="I18" s="62">
        <v>2887.704213241616</v>
      </c>
      <c r="J18" s="62">
        <v>0</v>
      </c>
      <c r="K18" s="62">
        <v>-4445.8615230092855</v>
      </c>
      <c r="M18" s="51"/>
      <c r="N18" s="51"/>
      <c r="O18" s="51"/>
      <c r="P18" s="51"/>
      <c r="Q18" s="51"/>
      <c r="R18" s="51"/>
      <c r="S18" s="51"/>
      <c r="T18" s="51"/>
      <c r="U18" s="51"/>
      <c r="AD18" s="51"/>
      <c r="AE18" s="51"/>
      <c r="AF18" s="51"/>
      <c r="AG18" s="51"/>
    </row>
    <row r="19" spans="1:33" s="13" customFormat="1" ht="10.5" customHeight="1">
      <c r="A19" s="2" t="s">
        <v>65</v>
      </c>
      <c r="B19" s="120">
        <v>-442.64902021233945</v>
      </c>
      <c r="C19" s="120">
        <v>-208.92507024862888</v>
      </c>
      <c r="D19" s="62">
        <v>0</v>
      </c>
      <c r="E19" s="120">
        <v>-733.390162204052</v>
      </c>
      <c r="F19" s="120">
        <v>-2140.222113564633</v>
      </c>
      <c r="G19" s="62">
        <v>0</v>
      </c>
      <c r="H19" s="62">
        <v>0</v>
      </c>
      <c r="I19" s="62">
        <v>0</v>
      </c>
      <c r="J19" s="62">
        <v>2514.9219260533105</v>
      </c>
      <c r="K19" s="62">
        <v>-1010.2644401763432</v>
      </c>
      <c r="M19" s="51"/>
      <c r="N19" s="51"/>
      <c r="O19" s="51"/>
      <c r="P19" s="51"/>
      <c r="Q19" s="51"/>
      <c r="R19" s="51"/>
      <c r="S19" s="51"/>
      <c r="T19" s="51"/>
      <c r="U19" s="51"/>
      <c r="AD19" s="51"/>
      <c r="AE19" s="51"/>
      <c r="AF19" s="51"/>
      <c r="AG19" s="51"/>
    </row>
    <row r="20" spans="1:33" s="13" customFormat="1" ht="10.5" customHeight="1">
      <c r="A20" s="2" t="s">
        <v>17</v>
      </c>
      <c r="B20" s="62">
        <v>0</v>
      </c>
      <c r="C20" s="62">
        <v>0</v>
      </c>
      <c r="D20" s="120">
        <v>-96140.31730882869</v>
      </c>
      <c r="E20" s="120">
        <v>94345.40097183715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-1794.9163369915332</v>
      </c>
      <c r="M20" s="51"/>
      <c r="N20" s="51"/>
      <c r="O20" s="51"/>
      <c r="P20" s="51"/>
      <c r="Q20" s="51"/>
      <c r="R20" s="51"/>
      <c r="S20" s="51"/>
      <c r="T20" s="51"/>
      <c r="U20" s="51"/>
      <c r="AD20" s="51"/>
      <c r="AE20" s="51"/>
      <c r="AF20" s="51"/>
      <c r="AG20" s="51"/>
    </row>
    <row r="21" spans="1:33" s="13" customFormat="1" ht="10.5" customHeight="1">
      <c r="A21" s="2" t="s">
        <v>18</v>
      </c>
      <c r="B21" s="120">
        <v>-6131.439303341775</v>
      </c>
      <c r="C21" s="120">
        <v>5685.631030858891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-445.8082724828837</v>
      </c>
      <c r="M21" s="51"/>
      <c r="N21" s="51"/>
      <c r="O21" s="51"/>
      <c r="P21" s="51"/>
      <c r="Q21" s="51"/>
      <c r="R21" s="51"/>
      <c r="S21" s="51"/>
      <c r="T21" s="51"/>
      <c r="U21" s="51"/>
      <c r="AD21" s="51"/>
      <c r="AE21" s="51"/>
      <c r="AF21" s="51"/>
      <c r="AG21" s="51"/>
    </row>
    <row r="22" spans="1:33" s="13" customFormat="1" ht="11.25" customHeight="1">
      <c r="A22" s="2" t="s">
        <v>19</v>
      </c>
      <c r="B22" s="120">
        <v>-339.79614460711787</v>
      </c>
      <c r="C22" s="120">
        <v>-1976.5644406229103</v>
      </c>
      <c r="D22" s="120">
        <v>0</v>
      </c>
      <c r="E22" s="120">
        <v>-200.30604331586792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-2516.666628545896</v>
      </c>
      <c r="M22" s="51"/>
      <c r="N22" s="51"/>
      <c r="O22" s="51"/>
      <c r="P22" s="51"/>
      <c r="Q22" s="51"/>
      <c r="R22" s="51"/>
      <c r="S22" s="51"/>
      <c r="T22" s="51"/>
      <c r="U22" s="51"/>
      <c r="AD22" s="51"/>
      <c r="AE22" s="51"/>
      <c r="AF22" s="51"/>
      <c r="AG22" s="51"/>
    </row>
    <row r="23" spans="1:33" s="13" customFormat="1" ht="10.5" customHeight="1">
      <c r="A23" s="2" t="s">
        <v>23</v>
      </c>
      <c r="B23" s="120">
        <v>-379.771362506303</v>
      </c>
      <c r="C23" s="120">
        <v>395.4208942390369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15.64953173273392</v>
      </c>
      <c r="M23" s="51"/>
      <c r="N23" s="51"/>
      <c r="O23" s="51"/>
      <c r="P23" s="51"/>
      <c r="Q23" s="51"/>
      <c r="R23" s="51"/>
      <c r="S23" s="51"/>
      <c r="T23" s="51"/>
      <c r="U23" s="51"/>
      <c r="AD23" s="51"/>
      <c r="AE23" s="51"/>
      <c r="AF23" s="51"/>
      <c r="AG23" s="51"/>
    </row>
    <row r="24" spans="1:33" s="13" customFormat="1" ht="10.5" customHeight="1">
      <c r="A24" s="15" t="s">
        <v>20</v>
      </c>
      <c r="B24" s="128">
        <v>0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M24" s="51"/>
      <c r="N24" s="51"/>
      <c r="O24" s="51"/>
      <c r="P24" s="51"/>
      <c r="Q24" s="51"/>
      <c r="R24" s="51"/>
      <c r="S24" s="51"/>
      <c r="T24" s="51"/>
      <c r="U24" s="51"/>
      <c r="AD24" s="51"/>
      <c r="AE24" s="51"/>
      <c r="AF24" s="51"/>
      <c r="AG24" s="51"/>
    </row>
    <row r="25" spans="1:33" s="13" customFormat="1" ht="10.5" customHeight="1">
      <c r="A25" s="23" t="s">
        <v>21</v>
      </c>
      <c r="B25" s="121">
        <v>8.790591987647286</v>
      </c>
      <c r="C25" s="121">
        <v>1133.8297984140634</v>
      </c>
      <c r="D25" s="121">
        <v>356.8358558779253</v>
      </c>
      <c r="E25" s="121">
        <v>5622.542993149594</v>
      </c>
      <c r="F25" s="121">
        <v>6701.719690455718</v>
      </c>
      <c r="G25" s="121">
        <v>0</v>
      </c>
      <c r="H25" s="121">
        <v>0</v>
      </c>
      <c r="I25" s="121">
        <v>2406.362854686157</v>
      </c>
      <c r="J25" s="121">
        <v>0</v>
      </c>
      <c r="K25" s="121">
        <v>16230.081784571104</v>
      </c>
      <c r="M25" s="51"/>
      <c r="N25" s="51"/>
      <c r="O25" s="51"/>
      <c r="P25" s="51"/>
      <c r="Q25" s="51"/>
      <c r="R25" s="51"/>
      <c r="S25" s="51"/>
      <c r="T25" s="51"/>
      <c r="U25" s="51"/>
      <c r="AD25" s="51"/>
      <c r="AE25" s="51"/>
      <c r="AF25" s="51"/>
      <c r="AG25" s="51"/>
    </row>
    <row r="26" spans="1:33" s="13" customFormat="1" ht="10.5" customHeight="1">
      <c r="A26" s="2" t="s">
        <v>14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1401.8916595012897</v>
      </c>
      <c r="J26" s="121">
        <v>0</v>
      </c>
      <c r="K26" s="62">
        <v>1401.8916595012897</v>
      </c>
      <c r="M26" s="51"/>
      <c r="N26" s="51"/>
      <c r="O26" s="51"/>
      <c r="P26" s="51"/>
      <c r="Q26" s="51"/>
      <c r="R26" s="51"/>
      <c r="S26" s="51"/>
      <c r="T26" s="51"/>
      <c r="U26" s="51"/>
      <c r="AD26" s="51"/>
      <c r="AE26" s="51"/>
      <c r="AF26" s="51"/>
      <c r="AG26" s="51"/>
    </row>
    <row r="27" spans="1:33" s="13" customFormat="1" ht="11.25" customHeight="1">
      <c r="A27" s="2" t="s">
        <v>52</v>
      </c>
      <c r="B27" s="62">
        <v>0</v>
      </c>
      <c r="C27" s="62">
        <v>0</v>
      </c>
      <c r="D27" s="62">
        <v>356.8358558779253</v>
      </c>
      <c r="E27" s="62">
        <v>0</v>
      </c>
      <c r="F27" s="62">
        <v>5636.715391229578</v>
      </c>
      <c r="G27" s="62">
        <v>0</v>
      </c>
      <c r="H27" s="62">
        <v>0</v>
      </c>
      <c r="I27" s="62">
        <v>45.313843508168524</v>
      </c>
      <c r="J27" s="121">
        <v>0</v>
      </c>
      <c r="K27" s="62">
        <v>6038.865090615672</v>
      </c>
      <c r="M27" s="51"/>
      <c r="N27" s="51"/>
      <c r="O27" s="51"/>
      <c r="P27" s="51"/>
      <c r="Q27" s="51"/>
      <c r="R27" s="51"/>
      <c r="S27" s="51"/>
      <c r="T27" s="51"/>
      <c r="U27" s="51"/>
      <c r="AD27" s="51"/>
      <c r="AE27" s="51"/>
      <c r="AF27" s="51"/>
      <c r="AG27" s="51"/>
    </row>
    <row r="28" spans="1:33" s="13" customFormat="1" ht="10.5" customHeight="1">
      <c r="A28" s="2" t="s">
        <v>17</v>
      </c>
      <c r="B28" s="62">
        <v>0</v>
      </c>
      <c r="C28" s="62">
        <v>0</v>
      </c>
      <c r="D28" s="62">
        <v>0</v>
      </c>
      <c r="E28" s="62">
        <v>5576.164110434153</v>
      </c>
      <c r="F28" s="62">
        <v>313.0696474634566</v>
      </c>
      <c r="G28" s="62">
        <v>0</v>
      </c>
      <c r="H28" s="62">
        <v>0</v>
      </c>
      <c r="I28" s="62">
        <v>547.0335339638865</v>
      </c>
      <c r="J28" s="121">
        <v>0</v>
      </c>
      <c r="K28" s="62">
        <v>6436.267291861497</v>
      </c>
      <c r="M28" s="51"/>
      <c r="N28" s="51"/>
      <c r="O28" s="51"/>
      <c r="P28" s="51"/>
      <c r="Q28" s="51"/>
      <c r="R28" s="51"/>
      <c r="S28" s="51"/>
      <c r="T28" s="51"/>
      <c r="U28" s="51"/>
      <c r="AD28" s="51"/>
      <c r="AE28" s="51"/>
      <c r="AF28" s="51"/>
      <c r="AG28" s="51"/>
    </row>
    <row r="29" spans="1:33" s="13" customFormat="1" ht="10.5" customHeight="1">
      <c r="A29" s="2" t="s">
        <v>22</v>
      </c>
      <c r="B29" s="62">
        <v>8.790591987647286</v>
      </c>
      <c r="C29" s="62">
        <v>0</v>
      </c>
      <c r="D29" s="62">
        <v>0</v>
      </c>
      <c r="E29" s="62">
        <v>0</v>
      </c>
      <c r="F29" s="62">
        <v>19.260533104041272</v>
      </c>
      <c r="G29" s="62">
        <v>0</v>
      </c>
      <c r="H29" s="62">
        <v>0</v>
      </c>
      <c r="I29" s="62">
        <v>94.32502149613069</v>
      </c>
      <c r="J29" s="121">
        <v>0</v>
      </c>
      <c r="K29" s="62">
        <v>122.37614658781925</v>
      </c>
      <c r="M29" s="51"/>
      <c r="N29" s="51"/>
      <c r="O29" s="51"/>
      <c r="P29" s="51"/>
      <c r="Q29" s="51"/>
      <c r="R29" s="51"/>
      <c r="S29" s="51"/>
      <c r="T29" s="51"/>
      <c r="U29" s="51"/>
      <c r="AD29" s="51"/>
      <c r="AE29" s="51"/>
      <c r="AF29" s="51"/>
      <c r="AG29" s="51"/>
    </row>
    <row r="30" spans="1:33" s="13" customFormat="1" ht="10.5" customHeight="1">
      <c r="A30" s="2" t="s">
        <v>18</v>
      </c>
      <c r="B30" s="62">
        <v>0</v>
      </c>
      <c r="C30" s="62">
        <v>568.5296646603612</v>
      </c>
      <c r="D30" s="62">
        <v>0</v>
      </c>
      <c r="E30" s="62">
        <v>0</v>
      </c>
      <c r="F30" s="62">
        <v>1.4617368873602752</v>
      </c>
      <c r="G30" s="62">
        <v>0</v>
      </c>
      <c r="H30" s="62">
        <v>0</v>
      </c>
      <c r="I30" s="62">
        <v>15.993121238177128</v>
      </c>
      <c r="J30" s="121">
        <v>0</v>
      </c>
      <c r="K30" s="62">
        <v>585.9845227858985</v>
      </c>
      <c r="M30" s="51"/>
      <c r="N30" s="51"/>
      <c r="O30" s="51"/>
      <c r="P30" s="51"/>
      <c r="Q30" s="51"/>
      <c r="R30" s="51"/>
      <c r="S30" s="51"/>
      <c r="T30" s="51"/>
      <c r="U30" s="51"/>
      <c r="AD30" s="51"/>
      <c r="AE30" s="51"/>
      <c r="AF30" s="51"/>
      <c r="AG30" s="51"/>
    </row>
    <row r="31" spans="1:33" s="13" customFormat="1" ht="10.5" customHeight="1">
      <c r="A31" s="2" t="s">
        <v>19</v>
      </c>
      <c r="B31" s="62">
        <v>0</v>
      </c>
      <c r="C31" s="62">
        <v>530.524505588994</v>
      </c>
      <c r="D31" s="62">
        <v>0</v>
      </c>
      <c r="E31" s="62">
        <v>0</v>
      </c>
      <c r="F31" s="62">
        <v>61.220980223559756</v>
      </c>
      <c r="G31" s="62">
        <v>0</v>
      </c>
      <c r="H31" s="62">
        <v>0</v>
      </c>
      <c r="I31" s="62">
        <v>75.40842648323301</v>
      </c>
      <c r="J31" s="121">
        <v>0</v>
      </c>
      <c r="K31" s="62">
        <v>667.1539122957868</v>
      </c>
      <c r="M31" s="51"/>
      <c r="N31" s="51"/>
      <c r="O31" s="51"/>
      <c r="P31" s="51"/>
      <c r="Q31" s="51"/>
      <c r="R31" s="51"/>
      <c r="S31" s="51"/>
      <c r="T31" s="51"/>
      <c r="U31" s="51"/>
      <c r="AD31" s="51"/>
      <c r="AE31" s="51"/>
      <c r="AF31" s="51"/>
      <c r="AG31" s="51"/>
    </row>
    <row r="32" spans="1:33" s="13" customFormat="1" ht="10.5" customHeight="1">
      <c r="A32" s="2" t="s">
        <v>23</v>
      </c>
      <c r="B32" s="62">
        <v>0</v>
      </c>
      <c r="C32" s="62">
        <v>34.77562816470813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121">
        <v>0</v>
      </c>
      <c r="K32" s="62">
        <v>34.77562816470813</v>
      </c>
      <c r="M32" s="51"/>
      <c r="N32" s="51"/>
      <c r="O32" s="51"/>
      <c r="P32" s="51"/>
      <c r="Q32" s="51"/>
      <c r="R32" s="51"/>
      <c r="S32" s="51"/>
      <c r="T32" s="51"/>
      <c r="U32" s="51"/>
      <c r="AD32" s="51"/>
      <c r="AE32" s="51"/>
      <c r="AF32" s="51"/>
      <c r="AG32" s="51"/>
    </row>
    <row r="33" spans="1:33" s="13" customFormat="1" ht="10.5" customHeight="1">
      <c r="A33" s="2" t="s">
        <v>24</v>
      </c>
      <c r="B33" s="120">
        <v>0</v>
      </c>
      <c r="C33" s="120">
        <v>0</v>
      </c>
      <c r="D33" s="120">
        <v>0</v>
      </c>
      <c r="E33" s="62">
        <v>0</v>
      </c>
      <c r="F33" s="120">
        <v>0</v>
      </c>
      <c r="G33" s="120">
        <v>0</v>
      </c>
      <c r="H33" s="120">
        <v>0</v>
      </c>
      <c r="I33" s="120">
        <v>69.2175408426483</v>
      </c>
      <c r="J33" s="121">
        <v>0</v>
      </c>
      <c r="K33" s="120">
        <v>69.2175408426483</v>
      </c>
      <c r="M33" s="51"/>
      <c r="N33" s="51"/>
      <c r="O33" s="51"/>
      <c r="P33" s="51"/>
      <c r="Q33" s="51"/>
      <c r="R33" s="51"/>
      <c r="S33" s="51"/>
      <c r="T33" s="51"/>
      <c r="U33" s="51"/>
      <c r="AD33" s="51"/>
      <c r="AE33" s="51"/>
      <c r="AF33" s="51"/>
      <c r="AG33" s="51"/>
    </row>
    <row r="34" spans="1:33" s="13" customFormat="1" ht="10.5" customHeight="1">
      <c r="A34" s="2" t="s">
        <v>20</v>
      </c>
      <c r="B34" s="120">
        <v>0</v>
      </c>
      <c r="C34" s="120">
        <v>0</v>
      </c>
      <c r="D34" s="120">
        <v>0</v>
      </c>
      <c r="E34" s="120">
        <v>46.378882715440064</v>
      </c>
      <c r="F34" s="120">
        <v>669.9914015477214</v>
      </c>
      <c r="G34" s="120">
        <v>0</v>
      </c>
      <c r="H34" s="120">
        <v>0</v>
      </c>
      <c r="I34" s="120">
        <v>157.1797076526225</v>
      </c>
      <c r="J34" s="121">
        <v>0</v>
      </c>
      <c r="K34" s="120">
        <v>873.549991915784</v>
      </c>
      <c r="M34" s="51"/>
      <c r="N34" s="51"/>
      <c r="O34" s="51"/>
      <c r="P34" s="51"/>
      <c r="Q34" s="51"/>
      <c r="R34" s="51"/>
      <c r="S34" s="51"/>
      <c r="T34" s="51"/>
      <c r="U34" s="51"/>
      <c r="AD34" s="51"/>
      <c r="AE34" s="51"/>
      <c r="AF34" s="51"/>
      <c r="AG34" s="51"/>
    </row>
    <row r="35" spans="1:33" s="13" customFormat="1" ht="10.5" customHeight="1">
      <c r="A35" s="24" t="s">
        <v>25</v>
      </c>
      <c r="B35" s="121">
        <v>0</v>
      </c>
      <c r="C35" s="121">
        <v>164.83233018056748</v>
      </c>
      <c r="D35" s="121">
        <v>0</v>
      </c>
      <c r="E35" s="121">
        <v>0</v>
      </c>
      <c r="F35" s="121">
        <v>1761.049011177988</v>
      </c>
      <c r="G35" s="121">
        <v>0</v>
      </c>
      <c r="H35" s="121">
        <v>0</v>
      </c>
      <c r="I35" s="121">
        <v>2549.3551160791058</v>
      </c>
      <c r="J35" s="121">
        <v>0</v>
      </c>
      <c r="K35" s="121">
        <v>4475.236457437661</v>
      </c>
      <c r="M35" s="51"/>
      <c r="N35" s="51"/>
      <c r="O35" s="51"/>
      <c r="P35" s="51"/>
      <c r="Q35" s="51"/>
      <c r="R35" s="51"/>
      <c r="S35" s="51"/>
      <c r="T35" s="51"/>
      <c r="U35" s="51"/>
      <c r="AD35" s="51"/>
      <c r="AE35" s="51"/>
      <c r="AF35" s="51"/>
      <c r="AG35" s="51"/>
    </row>
    <row r="36" spans="1:33" s="40" customFormat="1" ht="10.5" customHeight="1">
      <c r="A36" s="39" t="s">
        <v>26</v>
      </c>
      <c r="B36" s="123">
        <v>2733.191651946051</v>
      </c>
      <c r="C36" s="123">
        <v>1595.9201777013473</v>
      </c>
      <c r="D36" s="123">
        <v>0</v>
      </c>
      <c r="E36" s="123">
        <v>77343.23717214444</v>
      </c>
      <c r="F36" s="123">
        <v>58309.7162510748</v>
      </c>
      <c r="G36" s="123">
        <v>672.065</v>
      </c>
      <c r="H36" s="123"/>
      <c r="I36" s="123">
        <v>28325.021496130696</v>
      </c>
      <c r="J36" s="123">
        <v>2514.9219260533105</v>
      </c>
      <c r="K36" s="123">
        <v>171494.07367505066</v>
      </c>
      <c r="M36" s="51"/>
      <c r="N36" s="51"/>
      <c r="O36" s="51"/>
      <c r="P36" s="51"/>
      <c r="Q36" s="51"/>
      <c r="R36" s="51"/>
      <c r="S36" s="51"/>
      <c r="T36" s="51"/>
      <c r="U36" s="51"/>
      <c r="AD36" s="51"/>
      <c r="AE36" s="51"/>
      <c r="AF36" s="51"/>
      <c r="AG36" s="51"/>
    </row>
    <row r="37" spans="1:33" s="13" customFormat="1" ht="10.5" customHeight="1">
      <c r="A37" s="21" t="s">
        <v>27</v>
      </c>
      <c r="B37" s="121">
        <v>1227.7435056157328</v>
      </c>
      <c r="C37" s="121">
        <v>1136.0024362281456</v>
      </c>
      <c r="D37" s="121">
        <v>0</v>
      </c>
      <c r="E37" s="121">
        <v>6039.4734330869005</v>
      </c>
      <c r="F37" s="121">
        <v>15773.086844368012</v>
      </c>
      <c r="G37" s="121">
        <v>264.06</v>
      </c>
      <c r="H37" s="121">
        <v>0</v>
      </c>
      <c r="I37" s="121">
        <v>9811.95184866724</v>
      </c>
      <c r="J37" s="121">
        <v>1099.4159071367155</v>
      </c>
      <c r="K37" s="121">
        <v>35351.733975102754</v>
      </c>
      <c r="M37" s="51"/>
      <c r="N37" s="51"/>
      <c r="O37" s="51"/>
      <c r="P37" s="51"/>
      <c r="Q37" s="51"/>
      <c r="R37" s="51"/>
      <c r="S37" s="51"/>
      <c r="T37" s="51"/>
      <c r="U37" s="51"/>
      <c r="AD37" s="51"/>
      <c r="AE37" s="51"/>
      <c r="AF37" s="51"/>
      <c r="AG37" s="51"/>
    </row>
    <row r="38" spans="1:33" s="13" customFormat="1" ht="10.5" customHeight="1">
      <c r="A38" s="2" t="s">
        <v>28</v>
      </c>
      <c r="B38" s="62">
        <v>0</v>
      </c>
      <c r="C38" s="62">
        <v>244.03243527276203</v>
      </c>
      <c r="D38" s="121">
        <v>0</v>
      </c>
      <c r="E38" s="62">
        <v>2398.9954509045588</v>
      </c>
      <c r="F38" s="62">
        <v>10.318142734307823</v>
      </c>
      <c r="G38" s="62">
        <v>264.06</v>
      </c>
      <c r="H38" s="121">
        <v>0</v>
      </c>
      <c r="I38" s="62">
        <v>0</v>
      </c>
      <c r="J38" s="62">
        <v>0</v>
      </c>
      <c r="K38" s="62">
        <v>2917.4060289116287</v>
      </c>
      <c r="M38" s="51"/>
      <c r="N38" s="51"/>
      <c r="O38" s="51"/>
      <c r="P38" s="51"/>
      <c r="Q38" s="51"/>
      <c r="R38" s="51"/>
      <c r="S38" s="51"/>
      <c r="T38" s="51"/>
      <c r="U38" s="51"/>
      <c r="AD38" s="51"/>
      <c r="AE38" s="51"/>
      <c r="AF38" s="51"/>
      <c r="AG38" s="51"/>
    </row>
    <row r="39" spans="1:33" s="13" customFormat="1" ht="10.5" customHeight="1">
      <c r="A39" s="2" t="s">
        <v>29</v>
      </c>
      <c r="B39" s="62">
        <v>1.213792841418961</v>
      </c>
      <c r="C39" s="62">
        <v>778.0882774433935</v>
      </c>
      <c r="D39" s="121">
        <v>0</v>
      </c>
      <c r="E39" s="62">
        <v>149.69627163378289</v>
      </c>
      <c r="F39" s="62">
        <v>769.8194325021495</v>
      </c>
      <c r="G39" s="62">
        <v>0</v>
      </c>
      <c r="H39" s="121">
        <v>0</v>
      </c>
      <c r="I39" s="62">
        <v>545.9157351676698</v>
      </c>
      <c r="J39" s="62">
        <v>0</v>
      </c>
      <c r="K39" s="62">
        <v>2244.7335095884146</v>
      </c>
      <c r="M39" s="51"/>
      <c r="N39" s="51"/>
      <c r="O39" s="51"/>
      <c r="P39" s="51"/>
      <c r="Q39" s="51"/>
      <c r="R39" s="51"/>
      <c r="S39" s="51"/>
      <c r="T39" s="51"/>
      <c r="U39" s="51"/>
      <c r="AD39" s="51"/>
      <c r="AE39" s="51"/>
      <c r="AF39" s="51"/>
      <c r="AG39" s="51"/>
    </row>
    <row r="40" spans="1:33" s="13" customFormat="1" ht="10.5" customHeight="1">
      <c r="A40" s="2" t="s">
        <v>58</v>
      </c>
      <c r="B40" s="62">
        <v>6.6335227106437715</v>
      </c>
      <c r="C40" s="62">
        <v>113.88172351199006</v>
      </c>
      <c r="D40" s="121">
        <v>0</v>
      </c>
      <c r="E40" s="62">
        <v>41.13094079533537</v>
      </c>
      <c r="F40" s="62">
        <v>507.30868443680134</v>
      </c>
      <c r="G40" s="62">
        <v>0</v>
      </c>
      <c r="H40" s="121">
        <v>0</v>
      </c>
      <c r="I40" s="62">
        <v>528.9767841788478</v>
      </c>
      <c r="J40" s="62">
        <v>0</v>
      </c>
      <c r="K40" s="62">
        <v>1197.9316556336184</v>
      </c>
      <c r="M40" s="51"/>
      <c r="N40" s="51"/>
      <c r="O40" s="51"/>
      <c r="P40" s="51"/>
      <c r="Q40" s="51"/>
      <c r="R40" s="51"/>
      <c r="S40" s="51"/>
      <c r="T40" s="51"/>
      <c r="U40" s="51"/>
      <c r="AD40" s="51"/>
      <c r="AE40" s="51"/>
      <c r="AF40" s="51"/>
      <c r="AG40" s="51"/>
    </row>
    <row r="41" spans="1:33" s="13" customFormat="1" ht="10.5" customHeight="1">
      <c r="A41" s="2" t="s">
        <v>30</v>
      </c>
      <c r="B41" s="62">
        <v>799.9095012897677</v>
      </c>
      <c r="C41" s="62">
        <v>0</v>
      </c>
      <c r="D41" s="121">
        <v>0</v>
      </c>
      <c r="E41" s="62">
        <v>261.03842548127284</v>
      </c>
      <c r="F41" s="62">
        <v>1362.9406706792777</v>
      </c>
      <c r="G41" s="62">
        <v>0</v>
      </c>
      <c r="H41" s="121">
        <v>0</v>
      </c>
      <c r="I41" s="62">
        <v>697.2484952708512</v>
      </c>
      <c r="J41" s="62">
        <v>1.740584549524551</v>
      </c>
      <c r="K41" s="62">
        <v>3122.8776772706938</v>
      </c>
      <c r="M41" s="51"/>
      <c r="N41" s="51"/>
      <c r="O41" s="51"/>
      <c r="P41" s="51"/>
      <c r="Q41" s="51"/>
      <c r="R41" s="51"/>
      <c r="S41" s="51"/>
      <c r="T41" s="51"/>
      <c r="U41" s="51"/>
      <c r="AD41" s="51"/>
      <c r="AE41" s="51"/>
      <c r="AF41" s="51"/>
      <c r="AG41" s="51"/>
    </row>
    <row r="42" spans="1:33" s="13" customFormat="1" ht="10.5" customHeight="1">
      <c r="A42" s="2" t="s">
        <v>31</v>
      </c>
      <c r="B42" s="62">
        <v>23.04289287154492</v>
      </c>
      <c r="C42" s="62">
        <v>0</v>
      </c>
      <c r="D42" s="121">
        <v>0</v>
      </c>
      <c r="E42" s="62">
        <v>216.4855006891445</v>
      </c>
      <c r="F42" s="62">
        <v>4260.189165950129</v>
      </c>
      <c r="G42" s="62">
        <v>0</v>
      </c>
      <c r="H42" s="121">
        <v>0</v>
      </c>
      <c r="I42" s="62">
        <v>2040.584694754944</v>
      </c>
      <c r="J42" s="62">
        <v>1087.4424988423098</v>
      </c>
      <c r="K42" s="62">
        <v>7627.744753108072</v>
      </c>
      <c r="M42" s="51"/>
      <c r="N42" s="51"/>
      <c r="O42" s="51"/>
      <c r="P42" s="51"/>
      <c r="Q42" s="51"/>
      <c r="R42" s="51"/>
      <c r="S42" s="51"/>
      <c r="T42" s="51"/>
      <c r="U42" s="51"/>
      <c r="AD42" s="51"/>
      <c r="AE42" s="51"/>
      <c r="AF42" s="51"/>
      <c r="AG42" s="51"/>
    </row>
    <row r="43" spans="1:33" s="13" customFormat="1" ht="10.5" customHeight="1">
      <c r="A43" s="2" t="s">
        <v>32</v>
      </c>
      <c r="B43" s="62">
        <v>6.875824326691391</v>
      </c>
      <c r="C43" s="62">
        <v>0</v>
      </c>
      <c r="D43" s="121">
        <v>0</v>
      </c>
      <c r="E43" s="62">
        <v>199.66683098378127</v>
      </c>
      <c r="F43" s="62">
        <v>958.2975064488392</v>
      </c>
      <c r="G43" s="62">
        <v>0</v>
      </c>
      <c r="H43" s="121">
        <v>0</v>
      </c>
      <c r="I43" s="62">
        <v>809.9742046431642</v>
      </c>
      <c r="J43" s="62">
        <v>0</v>
      </c>
      <c r="K43" s="62">
        <v>1974.814366402476</v>
      </c>
      <c r="M43" s="51"/>
      <c r="N43" s="51"/>
      <c r="O43" s="51"/>
      <c r="P43" s="51"/>
      <c r="Q43" s="51"/>
      <c r="R43" s="51"/>
      <c r="S43" s="51"/>
      <c r="T43" s="51"/>
      <c r="U43" s="51"/>
      <c r="AD43" s="51"/>
      <c r="AE43" s="51"/>
      <c r="AF43" s="51"/>
      <c r="AG43" s="51"/>
    </row>
    <row r="44" spans="1:33" s="13" customFormat="1" ht="10.5" customHeight="1">
      <c r="A44" s="2" t="s">
        <v>33</v>
      </c>
      <c r="B44" s="62">
        <v>2.336303537147166</v>
      </c>
      <c r="C44" s="62">
        <v>0</v>
      </c>
      <c r="D44" s="121">
        <v>0</v>
      </c>
      <c r="E44" s="62">
        <v>36.997640948974826</v>
      </c>
      <c r="F44" s="62">
        <v>454.0842648323302</v>
      </c>
      <c r="G44" s="62">
        <v>0</v>
      </c>
      <c r="H44" s="121">
        <v>0</v>
      </c>
      <c r="I44" s="62">
        <v>532.7601031814273</v>
      </c>
      <c r="J44" s="62">
        <v>0</v>
      </c>
      <c r="K44" s="62">
        <v>1026.1783124998794</v>
      </c>
      <c r="M44" s="51"/>
      <c r="N44" s="51"/>
      <c r="O44" s="51"/>
      <c r="P44" s="51"/>
      <c r="Q44" s="51"/>
      <c r="R44" s="51"/>
      <c r="S44" s="51"/>
      <c r="T44" s="51"/>
      <c r="U44" s="51"/>
      <c r="AD44" s="51"/>
      <c r="AE44" s="51"/>
      <c r="AF44" s="51"/>
      <c r="AG44" s="51"/>
    </row>
    <row r="45" spans="1:33" s="13" customFormat="1" ht="10.5" customHeight="1">
      <c r="A45" s="2" t="s">
        <v>34</v>
      </c>
      <c r="B45" s="62">
        <v>33.88990635064719</v>
      </c>
      <c r="C45" s="62">
        <v>0</v>
      </c>
      <c r="D45" s="121">
        <v>0</v>
      </c>
      <c r="E45" s="62">
        <v>135.14245040844696</v>
      </c>
      <c r="F45" s="62">
        <v>1011.1779879621668</v>
      </c>
      <c r="G45" s="62">
        <v>0</v>
      </c>
      <c r="H45" s="121">
        <v>0</v>
      </c>
      <c r="I45" s="62">
        <v>543.0782459157351</v>
      </c>
      <c r="J45" s="62">
        <v>0</v>
      </c>
      <c r="K45" s="62">
        <v>1723.288590636996</v>
      </c>
      <c r="M45" s="51"/>
      <c r="N45" s="51"/>
      <c r="O45" s="51"/>
      <c r="P45" s="51"/>
      <c r="Q45" s="51"/>
      <c r="R45" s="51"/>
      <c r="S45" s="51"/>
      <c r="T45" s="51"/>
      <c r="U45" s="51"/>
      <c r="AD45" s="51"/>
      <c r="AE45" s="51"/>
      <c r="AF45" s="51"/>
      <c r="AG45" s="51"/>
    </row>
    <row r="46" spans="1:33" s="13" customFormat="1" ht="10.5" customHeight="1">
      <c r="A46" s="2" t="s">
        <v>35</v>
      </c>
      <c r="B46" s="62">
        <v>12.451487511360638</v>
      </c>
      <c r="C46" s="62">
        <v>0</v>
      </c>
      <c r="D46" s="121">
        <v>0</v>
      </c>
      <c r="E46" s="62">
        <v>224.47128272647925</v>
      </c>
      <c r="F46" s="62">
        <v>2565.348237317283</v>
      </c>
      <c r="G46" s="62">
        <v>0</v>
      </c>
      <c r="H46" s="121">
        <v>0</v>
      </c>
      <c r="I46" s="62">
        <v>1008.0825451418744</v>
      </c>
      <c r="J46" s="62">
        <v>0</v>
      </c>
      <c r="K46" s="62">
        <v>3810.353552696997</v>
      </c>
      <c r="M46" s="51"/>
      <c r="N46" s="51"/>
      <c r="O46" s="51"/>
      <c r="P46" s="51"/>
      <c r="Q46" s="51"/>
      <c r="R46" s="51"/>
      <c r="S46" s="51"/>
      <c r="T46" s="51"/>
      <c r="U46" s="51"/>
      <c r="AD46" s="51"/>
      <c r="AE46" s="51"/>
      <c r="AF46" s="51"/>
      <c r="AG46" s="51"/>
    </row>
    <row r="47" spans="1:33" s="13" customFormat="1" ht="10.5" customHeight="1">
      <c r="A47" s="2" t="s">
        <v>36</v>
      </c>
      <c r="B47" s="62">
        <v>44.761746515622264</v>
      </c>
      <c r="C47" s="62">
        <v>0</v>
      </c>
      <c r="D47" s="121">
        <v>0</v>
      </c>
      <c r="E47" s="62">
        <v>149.228905280772</v>
      </c>
      <c r="F47" s="62">
        <v>726.9131556319862</v>
      </c>
      <c r="G47" s="62">
        <v>0</v>
      </c>
      <c r="H47" s="121">
        <v>0</v>
      </c>
      <c r="I47" s="62">
        <v>309.45829750644884</v>
      </c>
      <c r="J47" s="62">
        <v>10.232823744881133</v>
      </c>
      <c r="K47" s="62">
        <v>1240.5949286797106</v>
      </c>
      <c r="M47" s="51"/>
      <c r="N47" s="51"/>
      <c r="O47" s="51"/>
      <c r="P47" s="51"/>
      <c r="Q47" s="51"/>
      <c r="R47" s="51"/>
      <c r="S47" s="51"/>
      <c r="T47" s="51"/>
      <c r="U47" s="51"/>
      <c r="AD47" s="51"/>
      <c r="AE47" s="51"/>
      <c r="AF47" s="51"/>
      <c r="AG47" s="51"/>
    </row>
    <row r="48" spans="1:33" s="13" customFormat="1" ht="10.5" customHeight="1">
      <c r="A48" s="2" t="s">
        <v>37</v>
      </c>
      <c r="B48" s="62">
        <v>83.71175726291264</v>
      </c>
      <c r="C48" s="62">
        <v>0</v>
      </c>
      <c r="D48" s="121">
        <v>0</v>
      </c>
      <c r="E48" s="62">
        <v>44.22549026414223</v>
      </c>
      <c r="F48" s="62">
        <v>1484.780739466896</v>
      </c>
      <c r="G48" s="62">
        <v>0</v>
      </c>
      <c r="H48" s="121">
        <v>0</v>
      </c>
      <c r="I48" s="62">
        <v>981.5993121238176</v>
      </c>
      <c r="J48" s="62">
        <v>0</v>
      </c>
      <c r="K48" s="62">
        <v>2594.3172991177685</v>
      </c>
      <c r="M48" s="51"/>
      <c r="N48" s="51"/>
      <c r="O48" s="51"/>
      <c r="P48" s="51"/>
      <c r="Q48" s="51"/>
      <c r="R48" s="51"/>
      <c r="S48" s="51"/>
      <c r="T48" s="51"/>
      <c r="U48" s="51"/>
      <c r="AD48" s="51"/>
      <c r="AE48" s="51"/>
      <c r="AF48" s="51"/>
      <c r="AG48" s="51"/>
    </row>
    <row r="49" spans="1:33" s="13" customFormat="1" ht="11.25" customHeight="1">
      <c r="A49" s="2" t="s">
        <v>38</v>
      </c>
      <c r="B49" s="62">
        <v>212.91677039797617</v>
      </c>
      <c r="C49" s="62">
        <v>0</v>
      </c>
      <c r="D49" s="121">
        <v>0</v>
      </c>
      <c r="E49" s="62">
        <v>1715.4245461450794</v>
      </c>
      <c r="F49" s="62">
        <v>1398.194325021496</v>
      </c>
      <c r="G49" s="62">
        <v>0</v>
      </c>
      <c r="H49" s="121">
        <v>0</v>
      </c>
      <c r="I49" s="62">
        <v>1677.901977644024</v>
      </c>
      <c r="J49" s="62">
        <v>0</v>
      </c>
      <c r="K49" s="62">
        <v>5004.4376192085765</v>
      </c>
      <c r="M49" s="51"/>
      <c r="N49" s="51"/>
      <c r="O49" s="51"/>
      <c r="P49" s="51"/>
      <c r="Q49" s="51"/>
      <c r="R49" s="51"/>
      <c r="S49" s="51"/>
      <c r="T49" s="51"/>
      <c r="U49" s="51"/>
      <c r="AD49" s="51"/>
      <c r="AE49" s="51"/>
      <c r="AF49" s="51"/>
      <c r="AG49" s="51"/>
    </row>
    <row r="50" spans="1:33" s="13" customFormat="1" ht="10.5" customHeight="1">
      <c r="A50" s="2" t="s">
        <v>39</v>
      </c>
      <c r="B50" s="62">
        <v>0</v>
      </c>
      <c r="C50" s="62">
        <v>0</v>
      </c>
      <c r="D50" s="121">
        <v>0</v>
      </c>
      <c r="E50" s="62">
        <v>466.9696968251302</v>
      </c>
      <c r="F50" s="62">
        <v>263.7145313843508</v>
      </c>
      <c r="G50" s="62">
        <v>0</v>
      </c>
      <c r="H50" s="121">
        <v>0</v>
      </c>
      <c r="I50" s="62">
        <v>136.37145313843507</v>
      </c>
      <c r="J50" s="62">
        <v>0</v>
      </c>
      <c r="K50" s="62">
        <v>867.0556813479161</v>
      </c>
      <c r="M50" s="51"/>
      <c r="N50" s="51"/>
      <c r="O50" s="51"/>
      <c r="P50" s="51"/>
      <c r="Q50" s="51"/>
      <c r="R50" s="51"/>
      <c r="S50" s="51"/>
      <c r="T50" s="51"/>
      <c r="U50" s="51"/>
      <c r="AD50" s="51"/>
      <c r="AE50" s="51"/>
      <c r="AF50" s="51"/>
      <c r="AG50" s="51"/>
    </row>
    <row r="51" spans="1:33" s="13" customFormat="1" ht="10.5" customHeight="1">
      <c r="A51" s="21" t="s">
        <v>80</v>
      </c>
      <c r="B51" s="121">
        <v>0</v>
      </c>
      <c r="C51" s="121">
        <v>0</v>
      </c>
      <c r="D51" s="121">
        <v>0</v>
      </c>
      <c r="E51" s="121">
        <v>54719.67234676351</v>
      </c>
      <c r="F51" s="121">
        <v>0</v>
      </c>
      <c r="G51" s="121">
        <v>0</v>
      </c>
      <c r="H51" s="121">
        <v>0</v>
      </c>
      <c r="I51" s="121">
        <v>741.444539982803</v>
      </c>
      <c r="J51" s="62">
        <v>0</v>
      </c>
      <c r="K51" s="121">
        <v>55461.11688674631</v>
      </c>
      <c r="M51" s="51"/>
      <c r="N51" s="51"/>
      <c r="O51" s="51"/>
      <c r="P51" s="51"/>
      <c r="Q51" s="51"/>
      <c r="R51" s="51"/>
      <c r="S51" s="51"/>
      <c r="T51" s="51"/>
      <c r="U51" s="51"/>
      <c r="AD51" s="51"/>
      <c r="AE51" s="51"/>
      <c r="AF51" s="51"/>
      <c r="AG51" s="51"/>
    </row>
    <row r="52" spans="1:33" s="13" customFormat="1" ht="10.5" customHeight="1">
      <c r="A52" s="2" t="s">
        <v>40</v>
      </c>
      <c r="B52" s="62">
        <v>0</v>
      </c>
      <c r="C52" s="62">
        <v>0</v>
      </c>
      <c r="D52" s="121">
        <v>0</v>
      </c>
      <c r="E52" s="62">
        <v>11977.722693369014</v>
      </c>
      <c r="F52" s="121">
        <v>0</v>
      </c>
      <c r="G52" s="121">
        <v>0</v>
      </c>
      <c r="H52" s="121">
        <v>0</v>
      </c>
      <c r="I52" s="121">
        <v>0</v>
      </c>
      <c r="J52" s="62">
        <v>0</v>
      </c>
      <c r="K52" s="62">
        <v>11977.722693369014</v>
      </c>
      <c r="M52" s="51"/>
      <c r="N52" s="51"/>
      <c r="O52" s="51"/>
      <c r="P52" s="51"/>
      <c r="Q52" s="51"/>
      <c r="R52" s="51"/>
      <c r="S52" s="51"/>
      <c r="T52" s="51"/>
      <c r="U52" s="51"/>
      <c r="AD52" s="51"/>
      <c r="AE52" s="51"/>
      <c r="AF52" s="51"/>
      <c r="AG52" s="51"/>
    </row>
    <row r="53" spans="1:33" s="13" customFormat="1" ht="10.5" customHeight="1">
      <c r="A53" s="2" t="s">
        <v>41</v>
      </c>
      <c r="B53" s="62">
        <v>0</v>
      </c>
      <c r="C53" s="62">
        <v>0</v>
      </c>
      <c r="D53" s="121">
        <v>0</v>
      </c>
      <c r="E53" s="62">
        <v>638.8443310877741</v>
      </c>
      <c r="F53" s="121">
        <v>0</v>
      </c>
      <c r="G53" s="121">
        <v>0</v>
      </c>
      <c r="H53" s="121">
        <v>0</v>
      </c>
      <c r="I53" s="121">
        <v>0</v>
      </c>
      <c r="J53" s="62">
        <v>0</v>
      </c>
      <c r="K53" s="62">
        <v>638.8443310877741</v>
      </c>
      <c r="M53" s="51"/>
      <c r="N53" s="51"/>
      <c r="O53" s="51"/>
      <c r="P53" s="51"/>
      <c r="Q53" s="51"/>
      <c r="R53" s="51"/>
      <c r="S53" s="51"/>
      <c r="T53" s="51"/>
      <c r="U53" s="51"/>
      <c r="AD53" s="51"/>
      <c r="AE53" s="51"/>
      <c r="AF53" s="51"/>
      <c r="AG53" s="51"/>
    </row>
    <row r="54" spans="1:33" s="13" customFormat="1" ht="10.5" customHeight="1">
      <c r="A54" s="2" t="s">
        <v>42</v>
      </c>
      <c r="B54" s="62">
        <v>0</v>
      </c>
      <c r="C54" s="62">
        <v>0</v>
      </c>
      <c r="D54" s="121">
        <v>0</v>
      </c>
      <c r="E54" s="62">
        <v>41070.65569657497</v>
      </c>
      <c r="F54" s="121">
        <v>0</v>
      </c>
      <c r="G54" s="121">
        <v>0</v>
      </c>
      <c r="H54" s="121">
        <v>0</v>
      </c>
      <c r="I54" s="121">
        <v>0</v>
      </c>
      <c r="J54" s="62">
        <v>0</v>
      </c>
      <c r="K54" s="62">
        <v>41070.65569657497</v>
      </c>
      <c r="M54" s="51"/>
      <c r="N54" s="51"/>
      <c r="O54" s="51"/>
      <c r="P54" s="51"/>
      <c r="Q54" s="51"/>
      <c r="R54" s="51"/>
      <c r="S54" s="51"/>
      <c r="T54" s="51"/>
      <c r="U54" s="51"/>
      <c r="AD54" s="51"/>
      <c r="AE54" s="51"/>
      <c r="AF54" s="51"/>
      <c r="AG54" s="51"/>
    </row>
    <row r="55" spans="1:33" s="13" customFormat="1" ht="10.5" customHeight="1">
      <c r="A55" s="2" t="s">
        <v>43</v>
      </c>
      <c r="B55" s="121">
        <v>0</v>
      </c>
      <c r="C55" s="121">
        <v>0</v>
      </c>
      <c r="D55" s="121">
        <v>0</v>
      </c>
      <c r="E55" s="62">
        <v>1032.449625731749</v>
      </c>
      <c r="F55" s="121">
        <v>0</v>
      </c>
      <c r="G55" s="121">
        <v>0</v>
      </c>
      <c r="H55" s="121">
        <v>0</v>
      </c>
      <c r="I55" s="121">
        <v>0</v>
      </c>
      <c r="J55" s="62">
        <v>0</v>
      </c>
      <c r="K55" s="62">
        <v>1032.449625731749</v>
      </c>
      <c r="M55" s="51"/>
      <c r="N55" s="51"/>
      <c r="O55" s="51"/>
      <c r="P55" s="51"/>
      <c r="Q55" s="51"/>
      <c r="R55" s="51"/>
      <c r="S55" s="51"/>
      <c r="T55" s="51"/>
      <c r="U55" s="51"/>
      <c r="AD55" s="51"/>
      <c r="AE55" s="51"/>
      <c r="AF55" s="51"/>
      <c r="AG55" s="51"/>
    </row>
    <row r="56" spans="1:33" s="13" customFormat="1" ht="10.5" customHeight="1">
      <c r="A56" s="2" t="s">
        <v>44</v>
      </c>
      <c r="B56" s="62">
        <v>0</v>
      </c>
      <c r="C56" s="62">
        <v>0</v>
      </c>
      <c r="D56" s="121">
        <v>0</v>
      </c>
      <c r="E56" s="62">
        <v>0</v>
      </c>
      <c r="F56" s="121">
        <v>0</v>
      </c>
      <c r="G56" s="121">
        <v>0</v>
      </c>
      <c r="H56" s="121">
        <v>0</v>
      </c>
      <c r="I56" s="121">
        <v>0</v>
      </c>
      <c r="J56" s="62">
        <v>0</v>
      </c>
      <c r="K56" s="62">
        <v>0</v>
      </c>
      <c r="M56" s="51"/>
      <c r="N56" s="51"/>
      <c r="O56" s="51"/>
      <c r="P56" s="51"/>
      <c r="Q56" s="51"/>
      <c r="R56" s="51"/>
      <c r="S56" s="51"/>
      <c r="T56" s="51"/>
      <c r="U56" s="51"/>
      <c r="AD56" s="51"/>
      <c r="AE56" s="51"/>
      <c r="AF56" s="51"/>
      <c r="AG56" s="51"/>
    </row>
    <row r="57" spans="1:33" s="13" customFormat="1" ht="9.75" customHeight="1">
      <c r="A57" s="21" t="s">
        <v>20</v>
      </c>
      <c r="B57" s="121">
        <v>1505.4481463303187</v>
      </c>
      <c r="C57" s="121">
        <v>459.91774147320143</v>
      </c>
      <c r="D57" s="121">
        <v>0</v>
      </c>
      <c r="E57" s="121">
        <v>5533.606404839933</v>
      </c>
      <c r="F57" s="121">
        <v>41303.95528804815</v>
      </c>
      <c r="G57" s="121">
        <v>408.005</v>
      </c>
      <c r="H57" s="121">
        <v>0</v>
      </c>
      <c r="I57" s="121">
        <v>17771.625107480653</v>
      </c>
      <c r="J57" s="121">
        <v>1415.506018916595</v>
      </c>
      <c r="K57" s="121">
        <v>68398.06370708885</v>
      </c>
      <c r="M57" s="51"/>
      <c r="N57" s="51"/>
      <c r="O57" s="51"/>
      <c r="P57" s="51"/>
      <c r="Q57" s="51"/>
      <c r="R57" s="51"/>
      <c r="S57" s="51"/>
      <c r="T57" s="51"/>
      <c r="U57" s="51"/>
      <c r="AD57" s="51"/>
      <c r="AE57" s="51"/>
      <c r="AF57" s="51"/>
      <c r="AG57" s="51"/>
    </row>
    <row r="58" spans="1:33" s="13" customFormat="1" ht="10.5" customHeight="1">
      <c r="A58" s="2" t="s">
        <v>45</v>
      </c>
      <c r="B58" s="62">
        <v>1448.2970743317337</v>
      </c>
      <c r="C58" s="62">
        <v>459.91774147320143</v>
      </c>
      <c r="D58" s="121">
        <v>0</v>
      </c>
      <c r="E58" s="62">
        <v>3239.391700853838</v>
      </c>
      <c r="F58" s="62">
        <v>31806.44883920894</v>
      </c>
      <c r="G58" s="62">
        <v>236.025</v>
      </c>
      <c r="H58" s="121">
        <v>0</v>
      </c>
      <c r="I58" s="62">
        <v>9616.680997420464</v>
      </c>
      <c r="J58" s="62">
        <v>44.41496130696475</v>
      </c>
      <c r="K58" s="62">
        <v>46851.17631459515</v>
      </c>
      <c r="M58" s="51"/>
      <c r="N58" s="51"/>
      <c r="O58" s="51"/>
      <c r="P58" s="51"/>
      <c r="Q58" s="51"/>
      <c r="R58" s="51"/>
      <c r="S58" s="51"/>
      <c r="T58" s="51"/>
      <c r="U58" s="51"/>
      <c r="AD58" s="51"/>
      <c r="AE58" s="51"/>
      <c r="AF58" s="51"/>
      <c r="AG58" s="51"/>
    </row>
    <row r="59" spans="1:33" s="13" customFormat="1" ht="10.5" customHeight="1">
      <c r="A59" s="2" t="s">
        <v>53</v>
      </c>
      <c r="B59" s="62">
        <v>41.875608279646784</v>
      </c>
      <c r="C59" s="62">
        <v>0</v>
      </c>
      <c r="D59" s="121">
        <v>0</v>
      </c>
      <c r="E59" s="62">
        <v>1043.7343282432828</v>
      </c>
      <c r="F59" s="62">
        <v>3830.7824591573517</v>
      </c>
      <c r="G59" s="62">
        <v>88.37</v>
      </c>
      <c r="H59" s="121">
        <v>0</v>
      </c>
      <c r="I59" s="62">
        <v>1798.194325021496</v>
      </c>
      <c r="J59" s="62">
        <v>1286.6723989681857</v>
      </c>
      <c r="K59" s="62">
        <v>8089.629119669963</v>
      </c>
      <c r="M59" s="51"/>
      <c r="N59" s="51"/>
      <c r="O59" s="51"/>
      <c r="P59" s="51"/>
      <c r="Q59" s="51"/>
      <c r="R59" s="51"/>
      <c r="S59" s="51"/>
      <c r="T59" s="51"/>
      <c r="U59" s="51"/>
      <c r="AD59" s="51"/>
      <c r="AE59" s="51"/>
      <c r="AF59" s="51"/>
      <c r="AG59" s="51"/>
    </row>
    <row r="60" spans="1:33" s="13" customFormat="1" ht="10.5" customHeight="1">
      <c r="A60" s="2" t="s">
        <v>46</v>
      </c>
      <c r="B60" s="120">
        <v>4.876730375666882</v>
      </c>
      <c r="C60" s="120">
        <v>0</v>
      </c>
      <c r="D60" s="121">
        <v>0</v>
      </c>
      <c r="E60" s="120">
        <v>469.028679468375</v>
      </c>
      <c r="F60" s="120">
        <v>3114.0154772141013</v>
      </c>
      <c r="G60" s="120">
        <v>0</v>
      </c>
      <c r="H60" s="121">
        <v>0</v>
      </c>
      <c r="I60" s="120">
        <v>5982.029234737747</v>
      </c>
      <c r="J60" s="120">
        <v>0</v>
      </c>
      <c r="K60" s="120">
        <v>9569.95012179589</v>
      </c>
      <c r="M60" s="51"/>
      <c r="N60" s="51"/>
      <c r="O60" s="51"/>
      <c r="P60" s="51"/>
      <c r="Q60" s="51"/>
      <c r="R60" s="51"/>
      <c r="S60" s="51"/>
      <c r="T60" s="51"/>
      <c r="U60" s="51"/>
      <c r="AD60" s="51"/>
      <c r="AE60" s="51"/>
      <c r="AF60" s="51"/>
      <c r="AG60" s="51"/>
    </row>
    <row r="61" spans="1:33" s="13" customFormat="1" ht="10.5" customHeight="1">
      <c r="A61" s="2" t="s">
        <v>47</v>
      </c>
      <c r="B61" s="120">
        <v>4.883770044199062</v>
      </c>
      <c r="C61" s="120">
        <v>0</v>
      </c>
      <c r="D61" s="121">
        <v>0</v>
      </c>
      <c r="E61" s="120">
        <v>633.5896453967074</v>
      </c>
      <c r="F61" s="120">
        <v>130.86844368013757</v>
      </c>
      <c r="G61" s="120">
        <v>72.15</v>
      </c>
      <c r="H61" s="121">
        <v>0</v>
      </c>
      <c r="I61" s="120">
        <v>374.72055030094583</v>
      </c>
      <c r="J61" s="120">
        <v>0</v>
      </c>
      <c r="K61" s="120">
        <v>1216.2124094219898</v>
      </c>
      <c r="M61" s="51"/>
      <c r="N61" s="51"/>
      <c r="O61" s="51"/>
      <c r="P61" s="51"/>
      <c r="Q61" s="51"/>
      <c r="R61" s="51"/>
      <c r="S61" s="51"/>
      <c r="T61" s="51"/>
      <c r="U61" s="51"/>
      <c r="AD61" s="51"/>
      <c r="AE61" s="51"/>
      <c r="AF61" s="51"/>
      <c r="AG61" s="51"/>
    </row>
    <row r="62" spans="1:33" s="13" customFormat="1" ht="10.5" customHeight="1">
      <c r="A62" s="15" t="s">
        <v>48</v>
      </c>
      <c r="B62" s="62">
        <v>5.514963299072246</v>
      </c>
      <c r="C62" s="62">
        <v>0</v>
      </c>
      <c r="D62" s="121">
        <v>0</v>
      </c>
      <c r="E62" s="62">
        <v>147.86205087773067</v>
      </c>
      <c r="F62" s="62">
        <v>2421.8400687876183</v>
      </c>
      <c r="G62" s="62">
        <v>11.46</v>
      </c>
      <c r="H62" s="121">
        <v>0</v>
      </c>
      <c r="I62" s="62">
        <v>0</v>
      </c>
      <c r="J62" s="62">
        <v>84.41865864144454</v>
      </c>
      <c r="K62" s="62">
        <v>2671.0957416058654</v>
      </c>
      <c r="M62" s="51"/>
      <c r="N62" s="51"/>
      <c r="O62" s="51"/>
      <c r="P62" s="51"/>
      <c r="Q62" s="51"/>
      <c r="R62" s="51"/>
      <c r="S62" s="51"/>
      <c r="T62" s="51"/>
      <c r="U62" s="51"/>
      <c r="AD62" s="51"/>
      <c r="AE62" s="51"/>
      <c r="AF62" s="51"/>
      <c r="AG62" s="51"/>
    </row>
    <row r="63" spans="1:33" s="40" customFormat="1" ht="10.5" customHeight="1" thickBot="1">
      <c r="A63" s="41" t="s">
        <v>49</v>
      </c>
      <c r="B63" s="129">
        <v>0</v>
      </c>
      <c r="C63" s="129">
        <v>0</v>
      </c>
      <c r="D63" s="129">
        <v>0</v>
      </c>
      <c r="E63" s="129">
        <v>11050.484987454094</v>
      </c>
      <c r="F63" s="129">
        <v>1232.6741186586414</v>
      </c>
      <c r="G63" s="129">
        <v>0</v>
      </c>
      <c r="H63" s="129">
        <v>0</v>
      </c>
      <c r="I63" s="129">
        <v>0</v>
      </c>
      <c r="J63" s="129">
        <v>0</v>
      </c>
      <c r="K63" s="129">
        <v>12283.159106112736</v>
      </c>
      <c r="M63" s="51"/>
      <c r="N63" s="51"/>
      <c r="O63" s="51"/>
      <c r="P63" s="51"/>
      <c r="Q63" s="51"/>
      <c r="R63" s="51"/>
      <c r="S63" s="51"/>
      <c r="T63" s="51"/>
      <c r="U63" s="51"/>
      <c r="AD63" s="51"/>
      <c r="AE63" s="51"/>
      <c r="AF63" s="51"/>
      <c r="AG63" s="51"/>
    </row>
    <row r="64" spans="1:11" ht="1.5" customHeight="1" thickTop="1">
      <c r="A64" s="25"/>
      <c r="B64" s="95"/>
      <c r="C64" s="95"/>
      <c r="D64" s="95"/>
      <c r="E64" s="95"/>
      <c r="F64" s="95"/>
      <c r="G64" s="95"/>
      <c r="H64" s="87"/>
      <c r="I64" s="87"/>
      <c r="J64" s="87"/>
      <c r="K64" s="87"/>
    </row>
    <row r="65" spans="1:11" s="26" customFormat="1" ht="11.25" customHeight="1">
      <c r="A65" s="25" t="s">
        <v>54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</row>
    <row r="66" spans="1:11" s="26" customFormat="1" ht="9.75" customHeight="1">
      <c r="A66" s="25" t="s">
        <v>55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</row>
    <row r="67" spans="1:11" s="26" customFormat="1" ht="9.75" customHeight="1">
      <c r="A67" s="25" t="s">
        <v>50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</row>
    <row r="68" spans="1:11" s="26" customFormat="1" ht="9.75" customHeight="1">
      <c r="A68" s="25" t="s">
        <v>59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</row>
    <row r="69" spans="1:11" s="26" customFormat="1" ht="9.75" customHeight="1">
      <c r="A69" s="25" t="s">
        <v>51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</row>
    <row r="70" spans="1:18" s="7" customFormat="1" ht="9.75" customHeight="1">
      <c r="A70" s="25" t="s">
        <v>95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P70" s="50"/>
      <c r="R70" s="50"/>
    </row>
    <row r="71" spans="2:6" ht="12.75">
      <c r="B71" s="96"/>
      <c r="C71" s="96"/>
      <c r="D71" s="96"/>
      <c r="E71" s="96"/>
      <c r="F71" s="96"/>
    </row>
    <row r="72" spans="2:6" ht="12.75">
      <c r="B72" s="96"/>
      <c r="C72" s="96"/>
      <c r="D72" s="96"/>
      <c r="E72" s="96"/>
      <c r="F72" s="96"/>
    </row>
    <row r="73" spans="2:6" ht="12.75">
      <c r="B73" s="96"/>
      <c r="C73" s="96"/>
      <c r="D73" s="96"/>
      <c r="E73" s="96"/>
      <c r="F73" s="96"/>
    </row>
    <row r="74" spans="2:6" ht="12.75">
      <c r="B74" s="96"/>
      <c r="C74" s="96"/>
      <c r="D74" s="96"/>
      <c r="E74" s="96"/>
      <c r="F74" s="96"/>
    </row>
    <row r="75" spans="2:6" ht="12.75">
      <c r="B75" s="96"/>
      <c r="C75" s="96"/>
      <c r="D75" s="96"/>
      <c r="E75" s="96"/>
      <c r="F75" s="96"/>
    </row>
    <row r="76" spans="2:6" ht="12.75">
      <c r="B76" s="96"/>
      <c r="C76" s="96"/>
      <c r="D76" s="96"/>
      <c r="E76" s="96"/>
      <c r="F76" s="96"/>
    </row>
    <row r="77" spans="2:6" ht="12.75">
      <c r="B77" s="96"/>
      <c r="C77" s="96"/>
      <c r="D77" s="96"/>
      <c r="E77" s="96"/>
      <c r="F77" s="96"/>
    </row>
  </sheetData>
  <sheetProtection/>
  <hyperlinks>
    <hyperlink ref="A2" location="Master!A1" display="Return to main Menu"/>
  </hyperlinks>
  <printOptions/>
  <pageMargins left="0.5118110236220472" right="0.5118110236220472" top="0.5118110236220472" bottom="0.5118110236220472" header="0.2755905511811024" footer="0.2755905511811024"/>
  <pageSetup firstPageNumber="8" useFirstPageNumber="1" fitToHeight="1" fitToWidth="1" horizontalDpi="600" verticalDpi="600" orientation="portrait" paperSize="9" scale="93" r:id="rId1"/>
  <headerFooter alignWithMargins="0">
    <oddFooter>&amp;C8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7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00390625" style="4" customWidth="1"/>
    <col min="2" max="2" width="6.7109375" style="100" customWidth="1"/>
    <col min="3" max="3" width="11.7109375" style="100" customWidth="1"/>
    <col min="4" max="4" width="7.421875" style="100" customWidth="1"/>
    <col min="5" max="5" width="9.00390625" style="100" customWidth="1"/>
    <col min="6" max="6" width="6.7109375" style="100" customWidth="1"/>
    <col min="7" max="7" width="9.57421875" style="100" customWidth="1"/>
    <col min="8" max="8" width="8.421875" style="100" customWidth="1"/>
    <col min="9" max="9" width="8.8515625" style="100" customWidth="1"/>
    <col min="10" max="10" width="5.57421875" style="100" customWidth="1"/>
    <col min="11" max="11" width="7.421875" style="100" customWidth="1"/>
    <col min="12" max="12" width="8.8515625" style="4" customWidth="1"/>
    <col min="13" max="16384" width="9.140625" style="4" customWidth="1"/>
  </cols>
  <sheetData>
    <row r="1" spans="1:11" s="1" customFormat="1" ht="24" customHeight="1">
      <c r="A1" s="226" t="s">
        <v>88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16" customFormat="1" ht="10.5" customHeight="1" thickBot="1">
      <c r="A2" s="223" t="s">
        <v>115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s="47" customFormat="1" ht="33.75" customHeight="1" thickTop="1">
      <c r="A3" s="36"/>
      <c r="B3" s="91" t="s">
        <v>0</v>
      </c>
      <c r="C3" s="92" t="s">
        <v>81</v>
      </c>
      <c r="D3" s="91" t="s">
        <v>1</v>
      </c>
      <c r="E3" s="91" t="s">
        <v>2</v>
      </c>
      <c r="F3" s="92" t="s">
        <v>82</v>
      </c>
      <c r="G3" s="92" t="s">
        <v>83</v>
      </c>
      <c r="H3" s="91" t="s">
        <v>3</v>
      </c>
      <c r="I3" s="91" t="s">
        <v>68</v>
      </c>
      <c r="J3" s="91" t="s">
        <v>69</v>
      </c>
      <c r="K3" s="91" t="s">
        <v>4</v>
      </c>
    </row>
    <row r="4" spans="1:11" ht="12.75" customHeight="1">
      <c r="A4" s="21" t="s">
        <v>5</v>
      </c>
      <c r="B4" s="94"/>
      <c r="C4" s="87"/>
      <c r="D4" s="94"/>
      <c r="E4" s="94"/>
      <c r="F4" s="94"/>
      <c r="G4" s="87"/>
      <c r="H4" s="106"/>
      <c r="I4" s="94"/>
      <c r="J4" s="94"/>
      <c r="K4" s="94"/>
    </row>
    <row r="5" spans="1:21" ht="10.5" customHeight="1">
      <c r="A5" s="2" t="s">
        <v>6</v>
      </c>
      <c r="B5" s="120">
        <v>23219</v>
      </c>
      <c r="C5" s="120">
        <v>0</v>
      </c>
      <c r="D5" s="62">
        <v>150160</v>
      </c>
      <c r="E5" s="62">
        <v>0</v>
      </c>
      <c r="F5" s="62">
        <v>99109</v>
      </c>
      <c r="G5" s="62">
        <v>2225</v>
      </c>
      <c r="H5" s="62">
        <v>22942</v>
      </c>
      <c r="I5" s="62">
        <v>0</v>
      </c>
      <c r="J5" s="62">
        <v>0</v>
      </c>
      <c r="K5" s="62">
        <v>297655.42901472974</v>
      </c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10.5" customHeight="1">
      <c r="A6" s="2" t="s">
        <v>7</v>
      </c>
      <c r="B6" s="115">
        <v>13734</v>
      </c>
      <c r="C6" s="120">
        <v>305</v>
      </c>
      <c r="D6" s="62">
        <v>48964</v>
      </c>
      <c r="E6" s="62">
        <v>15121.022740324232</v>
      </c>
      <c r="F6" s="62">
        <v>1106</v>
      </c>
      <c r="G6" s="62">
        <v>0</v>
      </c>
      <c r="H6" s="62">
        <v>0</v>
      </c>
      <c r="I6" s="62">
        <v>1247</v>
      </c>
      <c r="J6" s="62">
        <v>0</v>
      </c>
      <c r="K6" s="62">
        <v>80476.44340678625</v>
      </c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0.5" customHeight="1">
      <c r="A7" s="9" t="s">
        <v>8</v>
      </c>
      <c r="B7" s="120">
        <v>-578</v>
      </c>
      <c r="C7" s="120">
        <v>-195</v>
      </c>
      <c r="D7" s="120">
        <v>-100396</v>
      </c>
      <c r="E7" s="120">
        <v>-23523.581589137444</v>
      </c>
      <c r="F7" s="120">
        <v>-7260</v>
      </c>
      <c r="G7" s="120">
        <v>0</v>
      </c>
      <c r="H7" s="120">
        <v>0</v>
      </c>
      <c r="I7" s="120">
        <v>-23</v>
      </c>
      <c r="J7" s="120">
        <v>0</v>
      </c>
      <c r="K7" s="120">
        <v>-131976.08930320287</v>
      </c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0.5" customHeight="1">
      <c r="A8" s="9" t="s">
        <v>9</v>
      </c>
      <c r="B8" s="120">
        <v>0</v>
      </c>
      <c r="C8" s="120">
        <v>0</v>
      </c>
      <c r="D8" s="120">
        <v>0</v>
      </c>
      <c r="E8" s="120">
        <v>-2470.818357356775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-2470.818357356775</v>
      </c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1:21" ht="10.5" customHeight="1">
      <c r="A9" s="9" t="s">
        <v>56</v>
      </c>
      <c r="B9" s="120">
        <v>-668</v>
      </c>
      <c r="C9" s="122">
        <v>177</v>
      </c>
      <c r="D9" s="120">
        <v>-214</v>
      </c>
      <c r="E9" s="122">
        <v>641.6669435926781</v>
      </c>
      <c r="F9" s="122">
        <v>670</v>
      </c>
      <c r="G9" s="120">
        <v>0</v>
      </c>
      <c r="H9" s="120">
        <v>0</v>
      </c>
      <c r="I9" s="120">
        <v>0</v>
      </c>
      <c r="J9" s="120">
        <v>0</v>
      </c>
      <c r="K9" s="122">
        <v>606.1719792694745</v>
      </c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21" s="42" customFormat="1" ht="10.5" customHeight="1">
      <c r="A10" s="39" t="s">
        <v>10</v>
      </c>
      <c r="B10" s="123">
        <v>35706</v>
      </c>
      <c r="C10" s="123">
        <v>287</v>
      </c>
      <c r="D10" s="123">
        <v>98514</v>
      </c>
      <c r="E10" s="123">
        <v>-10231.710262577304</v>
      </c>
      <c r="F10" s="123">
        <v>93624</v>
      </c>
      <c r="G10" s="123">
        <v>2225</v>
      </c>
      <c r="H10" s="123">
        <v>22942</v>
      </c>
      <c r="I10" s="123">
        <v>1225</v>
      </c>
      <c r="J10" s="123">
        <v>0</v>
      </c>
      <c r="K10" s="123">
        <v>244291.13674022583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42" customFormat="1" ht="10.5" customHeight="1">
      <c r="A11" s="39" t="s">
        <v>67</v>
      </c>
      <c r="B11" s="124">
        <v>-400</v>
      </c>
      <c r="C11" s="124">
        <v>-269</v>
      </c>
      <c r="D11" s="124">
        <v>68</v>
      </c>
      <c r="E11" s="124">
        <v>1121.5378299960782</v>
      </c>
      <c r="F11" s="124">
        <v>61</v>
      </c>
      <c r="G11" s="124">
        <v>0</v>
      </c>
      <c r="H11" s="124">
        <v>0</v>
      </c>
      <c r="I11" s="124">
        <v>134</v>
      </c>
      <c r="J11" s="124">
        <v>0</v>
      </c>
      <c r="K11" s="124">
        <v>714.941418887669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s="43" customFormat="1" ht="10.5" customHeight="1">
      <c r="A12" s="39" t="s">
        <v>11</v>
      </c>
      <c r="B12" s="123">
        <v>36106</v>
      </c>
      <c r="C12" s="123">
        <v>556</v>
      </c>
      <c r="D12" s="123">
        <v>98446</v>
      </c>
      <c r="E12" s="123">
        <v>-11353.248092573385</v>
      </c>
      <c r="F12" s="123">
        <v>93564</v>
      </c>
      <c r="G12" s="123">
        <v>2226</v>
      </c>
      <c r="H12" s="123">
        <v>22942</v>
      </c>
      <c r="I12" s="123">
        <v>1090</v>
      </c>
      <c r="J12" s="123">
        <v>0</v>
      </c>
      <c r="K12" s="123">
        <v>243576.19532133816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s="6" customFormat="1" ht="10.5" customHeight="1">
      <c r="A13" s="23"/>
      <c r="B13" s="62"/>
      <c r="C13" s="62"/>
      <c r="D13" s="62"/>
      <c r="E13" s="62">
        <v>0</v>
      </c>
      <c r="F13" s="62"/>
      <c r="G13" s="62"/>
      <c r="H13" s="62"/>
      <c r="I13" s="62"/>
      <c r="J13" s="62"/>
      <c r="K13" s="126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spans="1:21" ht="10.5" customHeight="1">
      <c r="A14" s="2" t="s">
        <v>12</v>
      </c>
      <c r="B14" s="124">
        <v>0</v>
      </c>
      <c r="C14" s="124">
        <v>-20</v>
      </c>
      <c r="D14" s="124">
        <v>-1650</v>
      </c>
      <c r="E14" s="124">
        <v>1693.8720395364267</v>
      </c>
      <c r="F14" s="124">
        <v>-44</v>
      </c>
      <c r="G14" s="124">
        <v>0</v>
      </c>
      <c r="H14" s="124">
        <v>-532</v>
      </c>
      <c r="I14" s="124">
        <v>532</v>
      </c>
      <c r="J14" s="124">
        <v>0</v>
      </c>
      <c r="K14" s="124">
        <v>-19.50221731766817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</row>
    <row r="15" spans="1:21" s="6" customFormat="1" ht="10.5" customHeight="1">
      <c r="A15" s="21" t="s">
        <v>13</v>
      </c>
      <c r="B15" s="126">
        <v>-32641</v>
      </c>
      <c r="C15" s="126">
        <v>2622</v>
      </c>
      <c r="D15" s="126">
        <v>-96406</v>
      </c>
      <c r="E15" s="126">
        <v>92568.6207468991</v>
      </c>
      <c r="F15" s="126">
        <v>-29379</v>
      </c>
      <c r="G15" s="121">
        <v>-1538</v>
      </c>
      <c r="H15" s="121">
        <v>-22410</v>
      </c>
      <c r="I15" s="121">
        <v>30874</v>
      </c>
      <c r="J15" s="121">
        <v>2498</v>
      </c>
      <c r="K15" s="121">
        <v>-53810.6968599249</v>
      </c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1:21" ht="10.5" customHeight="1">
      <c r="A16" s="2" t="s">
        <v>14</v>
      </c>
      <c r="B16" s="120">
        <v>-25516</v>
      </c>
      <c r="C16" s="120">
        <v>-901</v>
      </c>
      <c r="D16" s="62">
        <v>0</v>
      </c>
      <c r="E16" s="120">
        <v>-1246.7475047475473</v>
      </c>
      <c r="F16" s="120">
        <v>-27128</v>
      </c>
      <c r="G16" s="62">
        <v>-1434</v>
      </c>
      <c r="H16" s="62">
        <v>-22410</v>
      </c>
      <c r="I16" s="62">
        <v>30874</v>
      </c>
      <c r="J16" s="62">
        <v>0</v>
      </c>
      <c r="K16" s="62">
        <v>-47760.666988997065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</row>
    <row r="17" spans="1:21" ht="10.5" customHeight="1">
      <c r="A17" s="2" t="s">
        <v>15</v>
      </c>
      <c r="B17" s="120">
        <v>-24541</v>
      </c>
      <c r="C17" s="62">
        <v>0</v>
      </c>
      <c r="D17" s="62">
        <v>0</v>
      </c>
      <c r="E17" s="120">
        <v>-386.4300793337687</v>
      </c>
      <c r="F17" s="120">
        <v>-24247</v>
      </c>
      <c r="G17" s="62">
        <v>-193</v>
      </c>
      <c r="H17" s="62">
        <v>-22410</v>
      </c>
      <c r="I17" s="62">
        <v>28313</v>
      </c>
      <c r="J17" s="62">
        <v>0</v>
      </c>
      <c r="K17" s="62">
        <v>-43464.12343103297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</row>
    <row r="18" spans="1:21" ht="10.5" customHeight="1">
      <c r="A18" s="2" t="s">
        <v>16</v>
      </c>
      <c r="B18" s="120">
        <v>-975</v>
      </c>
      <c r="C18" s="120">
        <v>-901</v>
      </c>
      <c r="D18" s="62">
        <v>0</v>
      </c>
      <c r="E18" s="120">
        <v>-860.3174254137786</v>
      </c>
      <c r="F18" s="120">
        <v>-2881</v>
      </c>
      <c r="G18" s="62">
        <v>-1241</v>
      </c>
      <c r="H18" s="62">
        <v>0</v>
      </c>
      <c r="I18" s="62">
        <v>2561</v>
      </c>
      <c r="J18" s="62">
        <v>0</v>
      </c>
      <c r="K18" s="62">
        <v>-4296.5435579641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</row>
    <row r="19" spans="1:21" ht="10.5" customHeight="1">
      <c r="A19" s="2" t="s">
        <v>65</v>
      </c>
      <c r="B19" s="120">
        <v>-402</v>
      </c>
      <c r="C19" s="120">
        <v>-246</v>
      </c>
      <c r="D19" s="62">
        <v>0</v>
      </c>
      <c r="E19" s="120">
        <v>-733.6068934102906</v>
      </c>
      <c r="F19" s="120">
        <v>-2252</v>
      </c>
      <c r="G19" s="62">
        <v>-104</v>
      </c>
      <c r="H19" s="62">
        <v>0</v>
      </c>
      <c r="I19" s="62">
        <v>0</v>
      </c>
      <c r="J19" s="62">
        <v>2498</v>
      </c>
      <c r="K19" s="62">
        <v>-1238.4932611900972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</row>
    <row r="20" spans="1:21" ht="10.5" customHeight="1">
      <c r="A20" s="2" t="s">
        <v>17</v>
      </c>
      <c r="B20" s="62">
        <v>0</v>
      </c>
      <c r="C20" s="62">
        <v>0</v>
      </c>
      <c r="D20" s="120">
        <v>-96406</v>
      </c>
      <c r="E20" s="120">
        <v>94827.84859101044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-1577.9139003127493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1:21" ht="10.5" customHeight="1">
      <c r="A21" s="2" t="s">
        <v>18</v>
      </c>
      <c r="B21" s="120">
        <v>-5900</v>
      </c>
      <c r="C21" s="120">
        <v>5401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-499.4991974948998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</row>
    <row r="22" spans="1:21" ht="10.5" customHeight="1">
      <c r="A22" s="9" t="s">
        <v>19</v>
      </c>
      <c r="B22" s="120">
        <v>-368</v>
      </c>
      <c r="C22" s="120">
        <v>-2101</v>
      </c>
      <c r="D22" s="120">
        <v>0</v>
      </c>
      <c r="E22" s="120">
        <v>-278.87344595348173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-2748.234442141545</v>
      </c>
      <c r="L22" s="76"/>
      <c r="M22" s="76"/>
      <c r="N22" s="76"/>
      <c r="O22" s="76"/>
      <c r="P22" s="76"/>
      <c r="Q22" s="76"/>
      <c r="R22" s="76"/>
      <c r="S22" s="76"/>
      <c r="T22" s="76"/>
      <c r="U22" s="76"/>
    </row>
    <row r="23" spans="1:21" ht="10.5" customHeight="1">
      <c r="A23" s="9" t="s">
        <v>62</v>
      </c>
      <c r="B23" s="120">
        <v>-455</v>
      </c>
      <c r="C23" s="120">
        <v>469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14.110930211455866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</row>
    <row r="24" spans="1:21" ht="10.5" customHeight="1">
      <c r="A24" s="15" t="s">
        <v>20</v>
      </c>
      <c r="B24" s="128">
        <v>0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</row>
    <row r="25" spans="1:21" s="6" customFormat="1" ht="10.5" customHeight="1">
      <c r="A25" s="21" t="s">
        <v>21</v>
      </c>
      <c r="B25" s="121">
        <v>7</v>
      </c>
      <c r="C25" s="121">
        <v>1120</v>
      </c>
      <c r="D25" s="121">
        <v>391</v>
      </c>
      <c r="E25" s="121">
        <v>5943.332024630312</v>
      </c>
      <c r="F25" s="121">
        <v>6618</v>
      </c>
      <c r="G25" s="121">
        <v>0</v>
      </c>
      <c r="H25" s="121">
        <v>0</v>
      </c>
      <c r="I25" s="121">
        <v>2312</v>
      </c>
      <c r="J25" s="121">
        <v>0</v>
      </c>
      <c r="K25" s="121">
        <v>16391.168088674804</v>
      </c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1:21" ht="10.5" customHeight="1">
      <c r="A26" s="2" t="s">
        <v>14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1437</v>
      </c>
      <c r="J26" s="62">
        <v>0</v>
      </c>
      <c r="K26" s="62">
        <v>1436.5434221840069</v>
      </c>
      <c r="L26" s="76"/>
      <c r="M26" s="76"/>
      <c r="N26" s="76"/>
      <c r="O26" s="76"/>
      <c r="P26" s="76"/>
      <c r="Q26" s="76"/>
      <c r="R26" s="76"/>
      <c r="S26" s="76"/>
      <c r="T26" s="76"/>
      <c r="U26" s="76"/>
    </row>
    <row r="27" spans="1:21" ht="10.5" customHeight="1">
      <c r="A27" s="2" t="s">
        <v>63</v>
      </c>
      <c r="B27" s="62">
        <v>0</v>
      </c>
      <c r="C27" s="62">
        <v>0</v>
      </c>
      <c r="D27" s="62">
        <v>391</v>
      </c>
      <c r="E27" s="62">
        <v>0</v>
      </c>
      <c r="F27" s="62">
        <v>5558</v>
      </c>
      <c r="G27" s="62">
        <v>0</v>
      </c>
      <c r="H27" s="62">
        <v>0</v>
      </c>
      <c r="I27" s="62">
        <v>35</v>
      </c>
      <c r="J27" s="62">
        <v>0</v>
      </c>
      <c r="K27" s="62">
        <v>5983.206053034338</v>
      </c>
      <c r="L27" s="76"/>
      <c r="M27" s="76"/>
      <c r="N27" s="76"/>
      <c r="O27" s="76"/>
      <c r="P27" s="76"/>
      <c r="Q27" s="76"/>
      <c r="R27" s="76"/>
      <c r="S27" s="76"/>
      <c r="T27" s="76"/>
      <c r="U27" s="76"/>
    </row>
    <row r="28" spans="1:21" ht="10.5" customHeight="1">
      <c r="A28" s="2" t="s">
        <v>17</v>
      </c>
      <c r="B28" s="62">
        <v>0</v>
      </c>
      <c r="C28" s="62">
        <v>0</v>
      </c>
      <c r="D28" s="62">
        <v>0</v>
      </c>
      <c r="E28" s="62">
        <v>5879.463465693845</v>
      </c>
      <c r="F28" s="62">
        <v>357</v>
      </c>
      <c r="G28" s="62">
        <v>0</v>
      </c>
      <c r="H28" s="62">
        <v>0</v>
      </c>
      <c r="I28" s="62">
        <v>428</v>
      </c>
      <c r="J28" s="62">
        <v>0</v>
      </c>
      <c r="K28" s="62">
        <v>6665.018065865815</v>
      </c>
      <c r="L28" s="76"/>
      <c r="M28" s="76"/>
      <c r="N28" s="76"/>
      <c r="O28" s="76"/>
      <c r="P28" s="76"/>
      <c r="Q28" s="76"/>
      <c r="R28" s="76"/>
      <c r="S28" s="76"/>
      <c r="T28" s="76"/>
      <c r="U28" s="76"/>
    </row>
    <row r="29" spans="1:21" ht="10.5" customHeight="1">
      <c r="A29" s="2" t="s">
        <v>22</v>
      </c>
      <c r="B29" s="62">
        <v>7</v>
      </c>
      <c r="C29" s="62">
        <v>0</v>
      </c>
      <c r="D29" s="62">
        <v>0</v>
      </c>
      <c r="E29" s="62">
        <v>0</v>
      </c>
      <c r="F29" s="62">
        <v>22</v>
      </c>
      <c r="G29" s="62">
        <v>0</v>
      </c>
      <c r="H29" s="62">
        <v>0</v>
      </c>
      <c r="I29" s="62">
        <v>117</v>
      </c>
      <c r="J29" s="62">
        <v>0</v>
      </c>
      <c r="K29" s="62">
        <v>145.5005326495928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</row>
    <row r="30" spans="1:21" ht="10.5" customHeight="1">
      <c r="A30" s="2" t="s">
        <v>18</v>
      </c>
      <c r="B30" s="62">
        <v>0</v>
      </c>
      <c r="C30" s="62">
        <v>547</v>
      </c>
      <c r="D30" s="62">
        <v>0</v>
      </c>
      <c r="E30" s="62">
        <v>0</v>
      </c>
      <c r="F30" s="62">
        <v>1</v>
      </c>
      <c r="G30" s="62">
        <v>0</v>
      </c>
      <c r="H30" s="62">
        <v>0</v>
      </c>
      <c r="I30" s="62">
        <v>0</v>
      </c>
      <c r="J30" s="62">
        <v>0</v>
      </c>
      <c r="K30" s="62">
        <v>548.4952708512467</v>
      </c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1:21" ht="10.5" customHeight="1">
      <c r="A31" s="2" t="s">
        <v>19</v>
      </c>
      <c r="B31" s="62">
        <v>0</v>
      </c>
      <c r="C31" s="62">
        <v>548</v>
      </c>
      <c r="D31" s="62">
        <v>0</v>
      </c>
      <c r="E31" s="62">
        <v>3.551393585594041</v>
      </c>
      <c r="F31" s="62">
        <v>55</v>
      </c>
      <c r="G31" s="62">
        <v>0</v>
      </c>
      <c r="H31" s="62">
        <v>0</v>
      </c>
      <c r="I31" s="62">
        <v>82</v>
      </c>
      <c r="J31" s="62">
        <v>0</v>
      </c>
      <c r="K31" s="62">
        <v>688.5041020980618</v>
      </c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1:21" ht="10.5" customHeight="1">
      <c r="A32" s="2" t="s">
        <v>23</v>
      </c>
      <c r="B32" s="62">
        <v>0</v>
      </c>
      <c r="C32" s="62">
        <v>24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24.202565204929776</v>
      </c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 ht="10.5" customHeight="1">
      <c r="A33" s="9" t="s">
        <v>24</v>
      </c>
      <c r="B33" s="120">
        <v>0</v>
      </c>
      <c r="C33" s="120">
        <v>0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75</v>
      </c>
      <c r="J33" s="120">
        <v>0</v>
      </c>
      <c r="K33" s="120">
        <v>74.97850386930352</v>
      </c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1:21" ht="10.5" customHeight="1">
      <c r="A34" s="9" t="s">
        <v>20</v>
      </c>
      <c r="B34" s="120">
        <v>0</v>
      </c>
      <c r="C34" s="120">
        <v>0</v>
      </c>
      <c r="D34" s="120">
        <v>0</v>
      </c>
      <c r="E34" s="120">
        <v>60.31716535087301</v>
      </c>
      <c r="F34" s="120">
        <v>626</v>
      </c>
      <c r="G34" s="120">
        <v>0</v>
      </c>
      <c r="H34" s="120">
        <v>0</v>
      </c>
      <c r="I34" s="120">
        <v>139</v>
      </c>
      <c r="J34" s="120">
        <v>0</v>
      </c>
      <c r="K34" s="120">
        <v>824.719572917511</v>
      </c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ht="10.5" customHeight="1">
      <c r="A35" s="21" t="s">
        <v>25</v>
      </c>
      <c r="B35" s="121">
        <v>0</v>
      </c>
      <c r="C35" s="121">
        <v>163</v>
      </c>
      <c r="D35" s="121">
        <v>0</v>
      </c>
      <c r="E35" s="121">
        <v>0</v>
      </c>
      <c r="F35" s="121">
        <v>1262</v>
      </c>
      <c r="G35" s="121">
        <v>0</v>
      </c>
      <c r="H35" s="121">
        <v>0</v>
      </c>
      <c r="I35" s="121">
        <v>2433</v>
      </c>
      <c r="J35" s="121">
        <v>0</v>
      </c>
      <c r="K35" s="121">
        <v>3858.297506448839</v>
      </c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:21" s="43" customFormat="1" ht="10.5" customHeight="1">
      <c r="A36" s="39" t="s">
        <v>26</v>
      </c>
      <c r="B36" s="123">
        <v>3458</v>
      </c>
      <c r="C36" s="123">
        <v>1875</v>
      </c>
      <c r="D36" s="123">
        <v>0</v>
      </c>
      <c r="E36" s="123">
        <v>76965.91266923184</v>
      </c>
      <c r="F36" s="123">
        <v>56261</v>
      </c>
      <c r="G36" s="123">
        <v>688</v>
      </c>
      <c r="H36" s="123">
        <v>0</v>
      </c>
      <c r="I36" s="123">
        <v>27751</v>
      </c>
      <c r="J36" s="123">
        <v>2498</v>
      </c>
      <c r="K36" s="123">
        <v>169496.53064897194</v>
      </c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1:21" s="6" customFormat="1" ht="10.5" customHeight="1">
      <c r="A37" s="21" t="s">
        <v>27</v>
      </c>
      <c r="B37" s="121">
        <v>1353</v>
      </c>
      <c r="C37" s="121">
        <v>1379</v>
      </c>
      <c r="D37" s="121">
        <v>0</v>
      </c>
      <c r="E37" s="121">
        <v>5374.292699435997</v>
      </c>
      <c r="F37" s="121">
        <v>15203</v>
      </c>
      <c r="G37" s="121">
        <v>283</v>
      </c>
      <c r="H37" s="121">
        <v>0</v>
      </c>
      <c r="I37" s="121">
        <v>9542</v>
      </c>
      <c r="J37" s="121">
        <v>1086</v>
      </c>
      <c r="K37" s="121">
        <v>34221.86582631139</v>
      </c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spans="1:21" ht="10.5" customHeight="1">
      <c r="A38" s="2" t="s">
        <v>28</v>
      </c>
      <c r="B38" s="62">
        <v>0</v>
      </c>
      <c r="C38" s="62">
        <v>250</v>
      </c>
      <c r="D38" s="62">
        <v>0</v>
      </c>
      <c r="E38" s="62">
        <v>2309.4477392825997</v>
      </c>
      <c r="F38" s="62">
        <v>13</v>
      </c>
      <c r="G38" s="62">
        <v>283</v>
      </c>
      <c r="H38" s="62">
        <v>0</v>
      </c>
      <c r="I38" s="62">
        <v>0</v>
      </c>
      <c r="J38" s="62">
        <v>0</v>
      </c>
      <c r="K38" s="62">
        <v>2855.813355027321</v>
      </c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ht="10.5" customHeight="1">
      <c r="A39" s="2" t="s">
        <v>29</v>
      </c>
      <c r="B39" s="62">
        <v>9</v>
      </c>
      <c r="C39" s="62">
        <v>1027</v>
      </c>
      <c r="D39" s="62">
        <v>0</v>
      </c>
      <c r="E39" s="62">
        <v>32.65834604885668</v>
      </c>
      <c r="F39" s="62">
        <v>1859</v>
      </c>
      <c r="G39" s="62">
        <v>0</v>
      </c>
      <c r="H39" s="62">
        <v>0</v>
      </c>
      <c r="I39" s="62">
        <v>841</v>
      </c>
      <c r="J39" s="62">
        <v>0</v>
      </c>
      <c r="K39" s="62">
        <v>3768.3857657676745</v>
      </c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21" ht="10.5" customHeight="1">
      <c r="A40" s="2" t="s">
        <v>58</v>
      </c>
      <c r="B40" s="62">
        <v>207</v>
      </c>
      <c r="C40" s="62">
        <v>102</v>
      </c>
      <c r="D40" s="62">
        <v>0</v>
      </c>
      <c r="E40" s="62">
        <v>40.47679950521979</v>
      </c>
      <c r="F40" s="62">
        <v>477</v>
      </c>
      <c r="G40" s="62">
        <v>0</v>
      </c>
      <c r="H40" s="62">
        <v>0</v>
      </c>
      <c r="I40" s="62">
        <v>507</v>
      </c>
      <c r="J40" s="62">
        <v>0</v>
      </c>
      <c r="K40" s="62">
        <v>1333.3021201872632</v>
      </c>
      <c r="L40" s="76"/>
      <c r="M40" s="76"/>
      <c r="N40" s="76"/>
      <c r="O40" s="76"/>
      <c r="P40" s="76"/>
      <c r="Q40" s="76"/>
      <c r="R40" s="76"/>
      <c r="S40" s="76"/>
      <c r="T40" s="76"/>
      <c r="U40" s="76"/>
    </row>
    <row r="41" spans="1:21" ht="10.5" customHeight="1">
      <c r="A41" s="2" t="s">
        <v>30</v>
      </c>
      <c r="B41" s="62">
        <v>378</v>
      </c>
      <c r="C41" s="62">
        <v>0</v>
      </c>
      <c r="D41" s="62">
        <v>0</v>
      </c>
      <c r="E41" s="62">
        <v>227.61872298896958</v>
      </c>
      <c r="F41" s="62">
        <v>1250</v>
      </c>
      <c r="G41" s="62">
        <v>0</v>
      </c>
      <c r="H41" s="62">
        <v>0</v>
      </c>
      <c r="I41" s="62">
        <v>625</v>
      </c>
      <c r="J41" s="62">
        <v>2</v>
      </c>
      <c r="K41" s="62">
        <v>2481.5519128695346</v>
      </c>
      <c r="L41" s="76"/>
      <c r="M41" s="76"/>
      <c r="N41" s="76"/>
      <c r="O41" s="76"/>
      <c r="P41" s="76"/>
      <c r="Q41" s="76"/>
      <c r="R41" s="76"/>
      <c r="S41" s="76"/>
      <c r="T41" s="76"/>
      <c r="U41" s="76"/>
    </row>
    <row r="42" spans="1:21" ht="10.5" customHeight="1">
      <c r="A42" s="2" t="s">
        <v>31</v>
      </c>
      <c r="B42" s="62">
        <v>297</v>
      </c>
      <c r="C42" s="62">
        <v>0</v>
      </c>
      <c r="D42" s="62">
        <v>0</v>
      </c>
      <c r="E42" s="62">
        <v>67.07961687526469</v>
      </c>
      <c r="F42" s="62">
        <v>4023</v>
      </c>
      <c r="G42" s="62">
        <v>0</v>
      </c>
      <c r="H42" s="62">
        <v>0</v>
      </c>
      <c r="I42" s="62">
        <v>1864</v>
      </c>
      <c r="J42" s="62">
        <v>1074</v>
      </c>
      <c r="K42" s="62">
        <v>7325.650824241105</v>
      </c>
      <c r="L42" s="76"/>
      <c r="M42" s="76"/>
      <c r="N42" s="76"/>
      <c r="O42" s="76"/>
      <c r="P42" s="76"/>
      <c r="Q42" s="76"/>
      <c r="R42" s="76"/>
      <c r="S42" s="76"/>
      <c r="T42" s="76"/>
      <c r="U42" s="76"/>
    </row>
    <row r="43" spans="1:21" ht="10.5" customHeight="1">
      <c r="A43" s="2" t="s">
        <v>32</v>
      </c>
      <c r="B43" s="62">
        <v>18</v>
      </c>
      <c r="C43" s="62">
        <v>0</v>
      </c>
      <c r="D43" s="62">
        <v>0</v>
      </c>
      <c r="E43" s="62">
        <v>160.27126369088285</v>
      </c>
      <c r="F43" s="62">
        <v>875</v>
      </c>
      <c r="G43" s="62">
        <v>0</v>
      </c>
      <c r="H43" s="62">
        <v>0</v>
      </c>
      <c r="I43" s="62">
        <v>759</v>
      </c>
      <c r="J43" s="62">
        <v>0</v>
      </c>
      <c r="K43" s="62">
        <v>1812.0726645849209</v>
      </c>
      <c r="L43" s="76"/>
      <c r="M43" s="76"/>
      <c r="N43" s="76"/>
      <c r="O43" s="76"/>
      <c r="P43" s="76"/>
      <c r="Q43" s="76"/>
      <c r="R43" s="76"/>
      <c r="S43" s="76"/>
      <c r="T43" s="76"/>
      <c r="U43" s="76"/>
    </row>
    <row r="44" spans="1:21" ht="10.5" customHeight="1">
      <c r="A44" s="2" t="s">
        <v>33</v>
      </c>
      <c r="B44" s="62">
        <v>5</v>
      </c>
      <c r="C44" s="62">
        <v>0</v>
      </c>
      <c r="D44" s="62">
        <v>0</v>
      </c>
      <c r="E44" s="62">
        <v>27.60250615327749</v>
      </c>
      <c r="F44" s="62">
        <v>339</v>
      </c>
      <c r="G44" s="62">
        <v>0</v>
      </c>
      <c r="H44" s="62">
        <v>0</v>
      </c>
      <c r="I44" s="62">
        <v>516</v>
      </c>
      <c r="J44" s="62">
        <v>0</v>
      </c>
      <c r="K44" s="62">
        <v>887.8588003711955</v>
      </c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spans="1:21" ht="10.5" customHeight="1">
      <c r="A45" s="2" t="s">
        <v>34</v>
      </c>
      <c r="B45" s="62">
        <v>55</v>
      </c>
      <c r="C45" s="62">
        <v>0</v>
      </c>
      <c r="D45" s="62">
        <v>0</v>
      </c>
      <c r="E45" s="62">
        <v>111.84600123293846</v>
      </c>
      <c r="F45" s="62">
        <v>913</v>
      </c>
      <c r="G45" s="62">
        <v>0</v>
      </c>
      <c r="H45" s="62">
        <v>0</v>
      </c>
      <c r="I45" s="62">
        <v>483</v>
      </c>
      <c r="J45" s="62">
        <v>0</v>
      </c>
      <c r="K45" s="62">
        <v>1561.981766268916</v>
      </c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1:21" ht="10.5" customHeight="1">
      <c r="A46" s="2" t="s">
        <v>35</v>
      </c>
      <c r="B46" s="62">
        <v>151</v>
      </c>
      <c r="C46" s="62">
        <v>0</v>
      </c>
      <c r="D46" s="62">
        <v>0</v>
      </c>
      <c r="E46" s="62">
        <v>173.2095612334706</v>
      </c>
      <c r="F46" s="62">
        <v>2399</v>
      </c>
      <c r="G46" s="62">
        <v>0</v>
      </c>
      <c r="H46" s="62">
        <v>0</v>
      </c>
      <c r="I46" s="62">
        <v>1077</v>
      </c>
      <c r="J46" s="62">
        <v>0</v>
      </c>
      <c r="K46" s="62">
        <v>3800.4867682952636</v>
      </c>
      <c r="L46" s="76"/>
      <c r="M46" s="76"/>
      <c r="N46" s="76"/>
      <c r="O46" s="76"/>
      <c r="P46" s="76"/>
      <c r="Q46" s="76"/>
      <c r="R46" s="76"/>
      <c r="S46" s="76"/>
      <c r="T46" s="76"/>
      <c r="U46" s="76"/>
    </row>
    <row r="47" spans="1:21" ht="10.5" customHeight="1">
      <c r="A47" s="2" t="s">
        <v>36</v>
      </c>
      <c r="B47" s="62">
        <v>42</v>
      </c>
      <c r="C47" s="62">
        <v>0</v>
      </c>
      <c r="D47" s="62">
        <v>0</v>
      </c>
      <c r="E47" s="62">
        <v>124.05483460978837</v>
      </c>
      <c r="F47" s="62">
        <v>599</v>
      </c>
      <c r="G47" s="62">
        <v>0</v>
      </c>
      <c r="H47" s="62">
        <v>0</v>
      </c>
      <c r="I47" s="62">
        <v>323</v>
      </c>
      <c r="J47" s="62">
        <v>10</v>
      </c>
      <c r="K47" s="62">
        <v>1097.8035463837132</v>
      </c>
      <c r="L47" s="76"/>
      <c r="M47" s="76"/>
      <c r="N47" s="76"/>
      <c r="O47" s="76"/>
      <c r="P47" s="76"/>
      <c r="Q47" s="76"/>
      <c r="R47" s="76"/>
      <c r="S47" s="76"/>
      <c r="T47" s="76"/>
      <c r="U47" s="76"/>
    </row>
    <row r="48" spans="1:21" ht="10.5" customHeight="1">
      <c r="A48" s="2" t="s">
        <v>37</v>
      </c>
      <c r="B48" s="62">
        <v>83</v>
      </c>
      <c r="C48" s="62">
        <v>0</v>
      </c>
      <c r="D48" s="62">
        <v>0</v>
      </c>
      <c r="E48" s="62">
        <v>29.620012386790307</v>
      </c>
      <c r="F48" s="62">
        <v>1078</v>
      </c>
      <c r="G48" s="62">
        <v>0</v>
      </c>
      <c r="H48" s="62">
        <v>0</v>
      </c>
      <c r="I48" s="62">
        <v>945</v>
      </c>
      <c r="J48" s="62">
        <v>0</v>
      </c>
      <c r="K48" s="62">
        <v>2134.9603552186477</v>
      </c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1:21" s="7" customFormat="1" ht="10.5" customHeight="1">
      <c r="A49" s="2" t="s">
        <v>38</v>
      </c>
      <c r="B49" s="62">
        <v>109</v>
      </c>
      <c r="C49" s="62">
        <v>0</v>
      </c>
      <c r="D49" s="62">
        <v>0</v>
      </c>
      <c r="E49" s="62">
        <v>1558.9508368485604</v>
      </c>
      <c r="F49" s="62">
        <v>1196</v>
      </c>
      <c r="G49" s="62">
        <v>0</v>
      </c>
      <c r="H49" s="62">
        <v>0</v>
      </c>
      <c r="I49" s="62">
        <v>1472</v>
      </c>
      <c r="J49" s="62">
        <v>0</v>
      </c>
      <c r="K49" s="62">
        <v>4335.580181551706</v>
      </c>
      <c r="L49" s="73"/>
      <c r="M49" s="73"/>
      <c r="N49" s="73"/>
      <c r="O49" s="73"/>
      <c r="P49" s="73"/>
      <c r="Q49" s="73"/>
      <c r="R49" s="73"/>
      <c r="S49" s="73"/>
      <c r="T49" s="73"/>
      <c r="U49" s="73"/>
    </row>
    <row r="50" spans="1:21" ht="10.5" customHeight="1">
      <c r="A50" s="2" t="s">
        <v>39</v>
      </c>
      <c r="B50" s="62">
        <v>0</v>
      </c>
      <c r="C50" s="62">
        <v>0</v>
      </c>
      <c r="D50" s="62">
        <v>0</v>
      </c>
      <c r="E50" s="62">
        <v>511.4564585793771</v>
      </c>
      <c r="F50" s="62">
        <v>184</v>
      </c>
      <c r="G50" s="62">
        <v>0</v>
      </c>
      <c r="H50" s="62">
        <v>0</v>
      </c>
      <c r="I50" s="62">
        <v>131</v>
      </c>
      <c r="J50" s="62">
        <v>0</v>
      </c>
      <c r="K50" s="62">
        <v>826.4177655441234</v>
      </c>
      <c r="L50" s="76"/>
      <c r="M50" s="76"/>
      <c r="N50" s="76"/>
      <c r="O50" s="76"/>
      <c r="P50" s="76"/>
      <c r="Q50" s="76"/>
      <c r="R50" s="76"/>
      <c r="S50" s="76"/>
      <c r="T50" s="76"/>
      <c r="U50" s="76"/>
    </row>
    <row r="51" spans="1:21" s="6" customFormat="1" ht="10.5" customHeight="1">
      <c r="A51" s="21" t="s">
        <v>80</v>
      </c>
      <c r="B51" s="121">
        <v>0</v>
      </c>
      <c r="C51" s="121">
        <v>0</v>
      </c>
      <c r="D51" s="121">
        <v>0</v>
      </c>
      <c r="E51" s="121">
        <v>54115.44376704646</v>
      </c>
      <c r="F51" s="121">
        <v>0</v>
      </c>
      <c r="G51" s="121">
        <v>0</v>
      </c>
      <c r="H51" s="121">
        <v>0</v>
      </c>
      <c r="I51" s="121">
        <v>738</v>
      </c>
      <c r="J51" s="121">
        <v>0</v>
      </c>
      <c r="K51" s="121">
        <v>54853.097034458326</v>
      </c>
      <c r="L51" s="79"/>
      <c r="M51" s="79"/>
      <c r="N51" s="79"/>
      <c r="O51" s="79"/>
      <c r="P51" s="79"/>
      <c r="Q51" s="79"/>
      <c r="R51" s="79"/>
      <c r="S51" s="79"/>
      <c r="T51" s="79"/>
      <c r="U51" s="79"/>
    </row>
    <row r="52" spans="1:21" ht="10.5" customHeight="1">
      <c r="A52" s="2" t="s">
        <v>40</v>
      </c>
      <c r="B52" s="62">
        <v>0</v>
      </c>
      <c r="C52" s="62">
        <v>0</v>
      </c>
      <c r="D52" s="62">
        <v>0</v>
      </c>
      <c r="E52" s="62">
        <v>11017.294629624945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11017.294629624945</v>
      </c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spans="1:21" ht="10.5" customHeight="1">
      <c r="A53" s="2" t="s">
        <v>41</v>
      </c>
      <c r="B53" s="62">
        <v>0</v>
      </c>
      <c r="C53" s="62">
        <v>0</v>
      </c>
      <c r="D53" s="62">
        <v>0</v>
      </c>
      <c r="E53" s="62">
        <v>632.3138974114726</v>
      </c>
      <c r="F53" s="62">
        <v>0</v>
      </c>
      <c r="G53" s="62">
        <v>0</v>
      </c>
      <c r="H53" s="62">
        <v>0</v>
      </c>
      <c r="I53" s="62"/>
      <c r="J53" s="62">
        <v>0</v>
      </c>
      <c r="K53" s="62">
        <v>632.3138974114726</v>
      </c>
      <c r="L53" s="76"/>
      <c r="M53" s="76"/>
      <c r="N53" s="76"/>
      <c r="O53" s="76"/>
      <c r="P53" s="76"/>
      <c r="Q53" s="76"/>
      <c r="R53" s="76"/>
      <c r="S53" s="76"/>
      <c r="T53" s="76"/>
      <c r="U53" s="76"/>
    </row>
    <row r="54" spans="1:21" ht="10.5" customHeight="1">
      <c r="A54" s="2" t="s">
        <v>42</v>
      </c>
      <c r="B54" s="62">
        <v>0</v>
      </c>
      <c r="C54" s="62">
        <v>0</v>
      </c>
      <c r="D54" s="62">
        <v>0</v>
      </c>
      <c r="E54" s="62">
        <v>41398.59259266956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41398.59259266956</v>
      </c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spans="1:21" ht="10.5" customHeight="1">
      <c r="A55" s="2" t="s">
        <v>43</v>
      </c>
      <c r="B55" s="121">
        <v>0</v>
      </c>
      <c r="C55" s="121">
        <v>0</v>
      </c>
      <c r="D55" s="121">
        <v>0</v>
      </c>
      <c r="E55" s="62">
        <v>1067.2426473404764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62">
        <v>1067.2426473404764</v>
      </c>
      <c r="L55" s="76"/>
      <c r="M55" s="76"/>
      <c r="N55" s="76"/>
      <c r="O55" s="76"/>
      <c r="P55" s="76"/>
      <c r="Q55" s="76"/>
      <c r="R55" s="76"/>
      <c r="S55" s="76"/>
      <c r="T55" s="76"/>
      <c r="U55" s="76"/>
    </row>
    <row r="56" spans="1:21" ht="10.5" customHeight="1">
      <c r="A56" s="2" t="s">
        <v>44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spans="1:21" s="6" customFormat="1" ht="10.5" customHeight="1">
      <c r="A57" s="21" t="s">
        <v>20</v>
      </c>
      <c r="B57" s="121">
        <v>2105</v>
      </c>
      <c r="C57" s="121">
        <v>496</v>
      </c>
      <c r="D57" s="121">
        <v>0</v>
      </c>
      <c r="E57" s="121">
        <v>5626.316238450915</v>
      </c>
      <c r="F57" s="121">
        <v>39944</v>
      </c>
      <c r="G57" s="121">
        <v>405</v>
      </c>
      <c r="H57" s="121">
        <v>0</v>
      </c>
      <c r="I57" s="121">
        <v>17471</v>
      </c>
      <c r="J57" s="121">
        <v>1412</v>
      </c>
      <c r="K57" s="121">
        <v>67458.72416096309</v>
      </c>
      <c r="L57" s="79"/>
      <c r="M57" s="79"/>
      <c r="N57" s="79"/>
      <c r="O57" s="79"/>
      <c r="P57" s="79"/>
      <c r="Q57" s="79"/>
      <c r="R57" s="79"/>
      <c r="S57" s="79"/>
      <c r="T57" s="79"/>
      <c r="U57" s="79"/>
    </row>
    <row r="58" spans="1:21" ht="10.5" customHeight="1">
      <c r="A58" s="2" t="s">
        <v>45</v>
      </c>
      <c r="B58" s="62">
        <v>1916</v>
      </c>
      <c r="C58" s="62">
        <v>496</v>
      </c>
      <c r="D58" s="62">
        <v>0</v>
      </c>
      <c r="E58" s="62">
        <v>3162.348038707046</v>
      </c>
      <c r="F58" s="62">
        <v>30788</v>
      </c>
      <c r="G58" s="62">
        <v>230</v>
      </c>
      <c r="H58" s="62">
        <v>0</v>
      </c>
      <c r="I58" s="62">
        <v>9485</v>
      </c>
      <c r="J58" s="62">
        <v>44</v>
      </c>
      <c r="K58" s="62">
        <v>46120.829479539745</v>
      </c>
      <c r="L58" s="76"/>
      <c r="M58" s="76"/>
      <c r="N58" s="76"/>
      <c r="O58" s="76"/>
      <c r="P58" s="76"/>
      <c r="Q58" s="76"/>
      <c r="R58" s="76"/>
      <c r="S58" s="76"/>
      <c r="T58" s="76"/>
      <c r="U58" s="76"/>
    </row>
    <row r="59" spans="1:21" ht="10.5" customHeight="1">
      <c r="A59" s="2" t="s">
        <v>64</v>
      </c>
      <c r="B59" s="62">
        <v>162</v>
      </c>
      <c r="C59" s="62">
        <v>0</v>
      </c>
      <c r="D59" s="62">
        <v>0</v>
      </c>
      <c r="E59" s="62">
        <v>1065.1963496183666</v>
      </c>
      <c r="F59" s="62">
        <v>3719</v>
      </c>
      <c r="G59" s="62">
        <v>95</v>
      </c>
      <c r="H59" s="62">
        <v>0</v>
      </c>
      <c r="I59" s="62">
        <v>1887</v>
      </c>
      <c r="J59" s="62">
        <v>1287</v>
      </c>
      <c r="K59" s="62">
        <v>8215.229026251192</v>
      </c>
      <c r="L59" s="76"/>
      <c r="M59" s="76"/>
      <c r="N59" s="76"/>
      <c r="O59" s="76"/>
      <c r="P59" s="76"/>
      <c r="Q59" s="76"/>
      <c r="R59" s="76"/>
      <c r="S59" s="76"/>
      <c r="T59" s="76"/>
      <c r="U59" s="76"/>
    </row>
    <row r="60" spans="1:21" ht="10.5" customHeight="1">
      <c r="A60" s="9" t="s">
        <v>46</v>
      </c>
      <c r="B60" s="120">
        <v>0</v>
      </c>
      <c r="C60" s="120">
        <v>0</v>
      </c>
      <c r="D60" s="120">
        <v>0</v>
      </c>
      <c r="E60" s="120">
        <v>481.26049994116624</v>
      </c>
      <c r="F60" s="120">
        <v>3149</v>
      </c>
      <c r="G60" s="120">
        <v>0</v>
      </c>
      <c r="H60" s="120">
        <v>0</v>
      </c>
      <c r="I60" s="120">
        <v>5739</v>
      </c>
      <c r="J60" s="120">
        <v>0</v>
      </c>
      <c r="K60" s="120">
        <v>9369.480620319497</v>
      </c>
      <c r="L60" s="76"/>
      <c r="M60" s="76"/>
      <c r="N60" s="76"/>
      <c r="O60" s="76"/>
      <c r="P60" s="76"/>
      <c r="Q60" s="76"/>
      <c r="R60" s="76"/>
      <c r="S60" s="76"/>
      <c r="T60" s="76"/>
      <c r="U60" s="76"/>
    </row>
    <row r="61" spans="1:21" s="5" customFormat="1" ht="10.5" customHeight="1">
      <c r="A61" s="9" t="s">
        <v>47</v>
      </c>
      <c r="B61" s="120">
        <v>5</v>
      </c>
      <c r="C61" s="120">
        <v>0</v>
      </c>
      <c r="D61" s="120">
        <v>0</v>
      </c>
      <c r="E61" s="120">
        <v>750.5243782052902</v>
      </c>
      <c r="F61" s="120">
        <v>99</v>
      </c>
      <c r="G61" s="120">
        <v>72</v>
      </c>
      <c r="H61" s="120">
        <v>0</v>
      </c>
      <c r="I61" s="120">
        <v>359</v>
      </c>
      <c r="J61" s="120">
        <v>0</v>
      </c>
      <c r="K61" s="120">
        <v>1286.535577312258</v>
      </c>
      <c r="L61" s="80"/>
      <c r="M61" s="80"/>
      <c r="N61" s="80"/>
      <c r="O61" s="80"/>
      <c r="P61" s="80"/>
      <c r="Q61" s="80"/>
      <c r="R61" s="80"/>
      <c r="S61" s="80"/>
      <c r="T61" s="80"/>
      <c r="U61" s="80"/>
    </row>
    <row r="62" spans="1:21" ht="10.5" customHeight="1">
      <c r="A62" s="2" t="s">
        <v>48</v>
      </c>
      <c r="B62" s="62">
        <v>22</v>
      </c>
      <c r="C62" s="62">
        <v>0</v>
      </c>
      <c r="D62" s="62">
        <v>0</v>
      </c>
      <c r="E62" s="62">
        <v>166.98697197904633</v>
      </c>
      <c r="F62" s="62">
        <v>2189</v>
      </c>
      <c r="G62" s="62">
        <v>7</v>
      </c>
      <c r="H62" s="62">
        <v>0</v>
      </c>
      <c r="I62" s="62">
        <v>0</v>
      </c>
      <c r="J62" s="62">
        <v>82</v>
      </c>
      <c r="K62" s="62">
        <v>2466.649457540405</v>
      </c>
      <c r="L62" s="76"/>
      <c r="M62" s="76"/>
      <c r="N62" s="76"/>
      <c r="O62" s="76"/>
      <c r="P62" s="76"/>
      <c r="Q62" s="76"/>
      <c r="R62" s="76"/>
      <c r="S62" s="76"/>
      <c r="T62" s="76"/>
      <c r="U62" s="76"/>
    </row>
    <row r="63" spans="1:21" s="43" customFormat="1" ht="10.5" customHeight="1" thickBot="1">
      <c r="A63" s="41" t="s">
        <v>49</v>
      </c>
      <c r="B63" s="129">
        <v>0</v>
      </c>
      <c r="C63" s="129">
        <v>0</v>
      </c>
      <c r="D63" s="129">
        <v>0</v>
      </c>
      <c r="E63" s="129">
        <v>11849.85996429846</v>
      </c>
      <c r="F63" s="129">
        <v>1113</v>
      </c>
      <c r="G63" s="129">
        <v>0</v>
      </c>
      <c r="H63" s="129">
        <v>0</v>
      </c>
      <c r="I63" s="129">
        <v>0</v>
      </c>
      <c r="J63" s="129">
        <v>0</v>
      </c>
      <c r="K63" s="129">
        <v>12962.843627239132</v>
      </c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1:21" s="27" customFormat="1" ht="12.75" customHeight="1" thickTop="1">
      <c r="A64" s="25" t="s">
        <v>54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11" s="27" customFormat="1" ht="9.75" customHeight="1">
      <c r="A65" s="25" t="s">
        <v>55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</row>
    <row r="66" spans="1:11" s="27" customFormat="1" ht="9.75" customHeight="1">
      <c r="A66" s="25" t="s">
        <v>50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</row>
    <row r="67" spans="1:11" s="27" customFormat="1" ht="9.75" customHeight="1">
      <c r="A67" s="25" t="s">
        <v>59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s="27" customFormat="1" ht="9.75" customHeight="1">
      <c r="A68" s="25" t="s">
        <v>51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8" s="7" customFormat="1" ht="9.75" customHeight="1">
      <c r="A69" s="25" t="s">
        <v>95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P69" s="50"/>
      <c r="R69" s="50"/>
    </row>
    <row r="70" spans="6:10" ht="12.75">
      <c r="F70" s="108"/>
      <c r="G70" s="108"/>
      <c r="H70" s="108"/>
      <c r="I70" s="108"/>
      <c r="J70" s="108"/>
    </row>
    <row r="71" spans="6:10" ht="12.75">
      <c r="F71" s="108"/>
      <c r="G71" s="108"/>
      <c r="H71" s="108"/>
      <c r="I71" s="108"/>
      <c r="J71" s="108"/>
    </row>
    <row r="72" spans="6:10" ht="12.75">
      <c r="F72" s="108"/>
      <c r="G72" s="108"/>
      <c r="H72" s="108"/>
      <c r="I72" s="108"/>
      <c r="J72" s="108"/>
    </row>
    <row r="73" spans="6:10" ht="12.75">
      <c r="F73" s="108"/>
      <c r="G73" s="108"/>
      <c r="H73" s="108"/>
      <c r="I73" s="108"/>
      <c r="J73" s="108"/>
    </row>
    <row r="74" spans="6:10" ht="12.75">
      <c r="F74" s="108"/>
      <c r="G74" s="108"/>
      <c r="H74" s="108"/>
      <c r="I74" s="108"/>
      <c r="J74" s="108"/>
    </row>
    <row r="75" spans="6:10" ht="12.75">
      <c r="F75" s="108"/>
      <c r="G75" s="108"/>
      <c r="H75" s="108"/>
      <c r="I75" s="108"/>
      <c r="J75" s="108"/>
    </row>
    <row r="76" spans="6:10" ht="12.75">
      <c r="F76" s="108"/>
      <c r="G76" s="108"/>
      <c r="H76" s="108"/>
      <c r="I76" s="108"/>
      <c r="J76" s="108"/>
    </row>
  </sheetData>
  <sheetProtection/>
  <hyperlinks>
    <hyperlink ref="A2" location="Master!A1" display="Return to main Menu"/>
  </hyperlinks>
  <printOptions/>
  <pageMargins left="0.5118110236220472" right="0.5118110236220472" top="0.5118110236220472" bottom="0.5118110236220472" header="0.2755905511811024" footer="0.2755905511811024"/>
  <pageSetup firstPageNumber="9" useFirstPageNumber="1" fitToHeight="1" fitToWidth="1" horizontalDpi="600" verticalDpi="600" orientation="portrait" paperSize="9" scale="93" r:id="rId1"/>
  <headerFooter alignWithMargins="0">
    <oddFooter>&amp;C9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6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00390625" style="4" customWidth="1"/>
    <col min="2" max="2" width="6.7109375" style="100" customWidth="1"/>
    <col min="3" max="3" width="11.7109375" style="100" customWidth="1"/>
    <col min="4" max="4" width="7.7109375" style="100" customWidth="1"/>
    <col min="5" max="5" width="9.00390625" style="100" customWidth="1"/>
    <col min="6" max="6" width="6.7109375" style="100" customWidth="1"/>
    <col min="7" max="7" width="9.421875" style="100" customWidth="1"/>
    <col min="8" max="8" width="8.421875" style="100" customWidth="1"/>
    <col min="9" max="9" width="8.8515625" style="100" customWidth="1"/>
    <col min="10" max="10" width="7.421875" style="100" customWidth="1"/>
    <col min="11" max="11" width="9.140625" style="100" customWidth="1"/>
    <col min="12" max="16384" width="9.140625" style="4" customWidth="1"/>
  </cols>
  <sheetData>
    <row r="1" spans="1:11" s="1" customFormat="1" ht="24" customHeight="1">
      <c r="A1" s="226" t="s">
        <v>89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0" s="35" customFormat="1" ht="16.5" customHeight="1" thickBot="1">
      <c r="A2" s="223" t="s">
        <v>115</v>
      </c>
      <c r="J2" s="113" t="s">
        <v>61</v>
      </c>
    </row>
    <row r="3" spans="1:11" s="3" customFormat="1" ht="33.75" customHeight="1" thickTop="1">
      <c r="A3" s="36"/>
      <c r="B3" s="91" t="s">
        <v>0</v>
      </c>
      <c r="C3" s="92" t="s">
        <v>81</v>
      </c>
      <c r="D3" s="91" t="s">
        <v>1</v>
      </c>
      <c r="E3" s="91" t="s">
        <v>2</v>
      </c>
      <c r="F3" s="92" t="s">
        <v>82</v>
      </c>
      <c r="G3" s="92" t="s">
        <v>83</v>
      </c>
      <c r="H3" s="91" t="s">
        <v>3</v>
      </c>
      <c r="I3" s="91" t="s">
        <v>68</v>
      </c>
      <c r="J3" s="98" t="s">
        <v>4</v>
      </c>
      <c r="K3" s="99"/>
    </row>
    <row r="4" spans="1:10" ht="12" customHeight="1">
      <c r="A4" s="8" t="s">
        <v>5</v>
      </c>
      <c r="B4" s="93"/>
      <c r="C4" s="93"/>
      <c r="D4" s="93"/>
      <c r="E4" s="93"/>
      <c r="F4" s="93"/>
      <c r="G4" s="93"/>
      <c r="H4" s="93"/>
      <c r="I4" s="93"/>
      <c r="J4" s="93"/>
    </row>
    <row r="5" spans="1:20" ht="10.5" customHeight="1">
      <c r="A5" s="9" t="s">
        <v>6</v>
      </c>
      <c r="B5" s="120">
        <v>25757</v>
      </c>
      <c r="C5" s="120">
        <v>0</v>
      </c>
      <c r="D5" s="120">
        <v>145263</v>
      </c>
      <c r="E5" s="120">
        <v>0</v>
      </c>
      <c r="F5" s="120">
        <v>90186</v>
      </c>
      <c r="G5" s="120">
        <v>2077</v>
      </c>
      <c r="H5" s="120">
        <v>23950</v>
      </c>
      <c r="I5" s="120">
        <v>0</v>
      </c>
      <c r="J5" s="120">
        <v>287233.02330198546</v>
      </c>
      <c r="K5" s="101"/>
      <c r="L5" s="76"/>
      <c r="M5" s="76"/>
      <c r="N5" s="76"/>
      <c r="O5" s="76"/>
      <c r="P5" s="76"/>
      <c r="Q5" s="76"/>
      <c r="R5" s="76"/>
      <c r="S5" s="76"/>
      <c r="T5" s="76"/>
    </row>
    <row r="6" spans="1:20" ht="10.5" customHeight="1">
      <c r="A6" s="9" t="s">
        <v>7</v>
      </c>
      <c r="B6" s="120">
        <v>14782</v>
      </c>
      <c r="C6" s="120">
        <v>590</v>
      </c>
      <c r="D6" s="120">
        <v>52352</v>
      </c>
      <c r="E6" s="120">
        <v>12344.589513431563</v>
      </c>
      <c r="F6" s="120">
        <v>910</v>
      </c>
      <c r="G6" s="120">
        <v>0</v>
      </c>
      <c r="H6" s="120">
        <v>0</v>
      </c>
      <c r="I6" s="120">
        <v>1083</v>
      </c>
      <c r="J6" s="120">
        <v>82060.54633480724</v>
      </c>
      <c r="K6" s="101"/>
      <c r="L6" s="76"/>
      <c r="M6" s="76"/>
      <c r="N6" s="76"/>
      <c r="O6" s="76"/>
      <c r="P6" s="76"/>
      <c r="Q6" s="76"/>
      <c r="R6" s="76"/>
      <c r="S6" s="76"/>
      <c r="T6" s="76"/>
    </row>
    <row r="7" spans="1:20" ht="10.5" customHeight="1">
      <c r="A7" s="9" t="s">
        <v>8</v>
      </c>
      <c r="B7" s="120">
        <v>-706</v>
      </c>
      <c r="C7" s="120">
        <v>-225</v>
      </c>
      <c r="D7" s="120">
        <v>-92516</v>
      </c>
      <c r="E7" s="120">
        <v>-26380.818175654076</v>
      </c>
      <c r="F7" s="120">
        <v>-2717</v>
      </c>
      <c r="G7" s="120">
        <v>0</v>
      </c>
      <c r="H7" s="120">
        <v>0</v>
      </c>
      <c r="I7" s="120">
        <v>-11</v>
      </c>
      <c r="J7" s="120">
        <v>-122555.96434461576</v>
      </c>
      <c r="K7" s="101"/>
      <c r="L7" s="76"/>
      <c r="M7" s="76"/>
      <c r="N7" s="76"/>
      <c r="O7" s="76"/>
      <c r="P7" s="76"/>
      <c r="Q7" s="76"/>
      <c r="R7" s="76"/>
      <c r="S7" s="76"/>
      <c r="T7" s="76"/>
    </row>
    <row r="8" spans="1:20" s="5" customFormat="1" ht="10.5" customHeight="1">
      <c r="A8" s="9" t="s">
        <v>9</v>
      </c>
      <c r="B8" s="120">
        <v>0</v>
      </c>
      <c r="C8" s="120">
        <v>0</v>
      </c>
      <c r="D8" s="120">
        <v>0</v>
      </c>
      <c r="E8" s="120">
        <v>-3257.3715451525945</v>
      </c>
      <c r="F8" s="120">
        <v>0</v>
      </c>
      <c r="G8" s="120">
        <v>0</v>
      </c>
      <c r="H8" s="120">
        <v>0</v>
      </c>
      <c r="I8" s="120">
        <v>0</v>
      </c>
      <c r="J8" s="120">
        <v>-3257.3715451525945</v>
      </c>
      <c r="K8" s="102"/>
      <c r="L8" s="80"/>
      <c r="M8" s="80"/>
      <c r="N8" s="80"/>
      <c r="O8" s="80"/>
      <c r="P8" s="80"/>
      <c r="Q8" s="80"/>
      <c r="R8" s="80"/>
      <c r="S8" s="80"/>
      <c r="T8" s="80"/>
    </row>
    <row r="9" spans="1:20" s="5" customFormat="1" ht="10.5" customHeight="1">
      <c r="A9" s="9" t="s">
        <v>56</v>
      </c>
      <c r="B9" s="122">
        <v>907</v>
      </c>
      <c r="C9" s="120">
        <v>-134</v>
      </c>
      <c r="D9" s="120">
        <v>-649</v>
      </c>
      <c r="E9" s="120">
        <v>-92.4247146804513</v>
      </c>
      <c r="F9" s="120">
        <v>-32</v>
      </c>
      <c r="G9" s="120">
        <v>0</v>
      </c>
      <c r="H9" s="120">
        <v>0</v>
      </c>
      <c r="I9" s="120">
        <v>0</v>
      </c>
      <c r="J9" s="120">
        <v>0</v>
      </c>
      <c r="K9" s="102"/>
      <c r="L9" s="80"/>
      <c r="M9" s="80"/>
      <c r="N9" s="80"/>
      <c r="O9" s="80"/>
      <c r="P9" s="80"/>
      <c r="Q9" s="80"/>
      <c r="R9" s="80"/>
      <c r="S9" s="80"/>
      <c r="T9" s="80"/>
    </row>
    <row r="10" spans="1:20" s="6" customFormat="1" ht="10.5" customHeight="1">
      <c r="A10" s="10" t="s">
        <v>10</v>
      </c>
      <c r="B10" s="123">
        <v>40739</v>
      </c>
      <c r="C10" s="123">
        <v>231</v>
      </c>
      <c r="D10" s="123">
        <v>104450</v>
      </c>
      <c r="E10" s="123">
        <v>-17386.02492205556</v>
      </c>
      <c r="F10" s="123">
        <v>88346</v>
      </c>
      <c r="G10" s="123">
        <v>2077</v>
      </c>
      <c r="H10" s="123">
        <v>23950</v>
      </c>
      <c r="I10" s="123">
        <v>1072</v>
      </c>
      <c r="J10" s="123">
        <v>243479.75279122632</v>
      </c>
      <c r="K10" s="103"/>
      <c r="L10" s="79"/>
      <c r="M10" s="79"/>
      <c r="N10" s="79"/>
      <c r="O10" s="79"/>
      <c r="P10" s="79"/>
      <c r="Q10" s="79"/>
      <c r="R10" s="79"/>
      <c r="S10" s="79"/>
      <c r="T10" s="79"/>
    </row>
    <row r="11" spans="1:20" s="42" customFormat="1" ht="11.25" customHeight="1">
      <c r="A11" s="44" t="s">
        <v>57</v>
      </c>
      <c r="B11" s="124">
        <v>129</v>
      </c>
      <c r="C11" s="124">
        <v>-89</v>
      </c>
      <c r="D11" s="124">
        <v>-1147</v>
      </c>
      <c r="E11" s="124">
        <v>454.41163304353137</v>
      </c>
      <c r="F11" s="124">
        <v>455</v>
      </c>
      <c r="G11" s="124">
        <v>0</v>
      </c>
      <c r="H11" s="124">
        <v>0</v>
      </c>
      <c r="I11" s="124">
        <v>160</v>
      </c>
      <c r="J11" s="124">
        <v>-37.897963273193454</v>
      </c>
      <c r="K11" s="104"/>
      <c r="L11" s="77"/>
      <c r="M11" s="77"/>
      <c r="N11" s="77"/>
      <c r="O11" s="77"/>
      <c r="P11" s="77"/>
      <c r="Q11" s="77"/>
      <c r="R11" s="77"/>
      <c r="S11" s="77"/>
      <c r="T11" s="77"/>
    </row>
    <row r="12" spans="1:20" s="6" customFormat="1" ht="10.5" customHeight="1">
      <c r="A12" s="10" t="s">
        <v>11</v>
      </c>
      <c r="B12" s="123">
        <v>40611</v>
      </c>
      <c r="C12" s="123">
        <v>320</v>
      </c>
      <c r="D12" s="123">
        <v>105597</v>
      </c>
      <c r="E12" s="123">
        <v>-17840.436555099088</v>
      </c>
      <c r="F12" s="123">
        <v>87891</v>
      </c>
      <c r="G12" s="123">
        <v>2077</v>
      </c>
      <c r="H12" s="123">
        <v>23950</v>
      </c>
      <c r="I12" s="123">
        <v>912</v>
      </c>
      <c r="J12" s="123">
        <v>243517.6507544995</v>
      </c>
      <c r="K12" s="103"/>
      <c r="L12" s="79"/>
      <c r="M12" s="79"/>
      <c r="N12" s="79"/>
      <c r="O12" s="79"/>
      <c r="P12" s="79"/>
      <c r="Q12" s="79"/>
      <c r="R12" s="79"/>
      <c r="S12" s="79"/>
      <c r="T12" s="79"/>
    </row>
    <row r="13" spans="1:20" ht="3.75" customHeight="1">
      <c r="A13" s="2"/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/>
      <c r="K13" s="101"/>
      <c r="L13" s="76"/>
      <c r="M13" s="76"/>
      <c r="N13" s="76"/>
      <c r="O13" s="76"/>
      <c r="P13" s="76"/>
      <c r="Q13" s="76"/>
      <c r="R13" s="76"/>
      <c r="S13" s="76"/>
      <c r="T13" s="76"/>
    </row>
    <row r="14" spans="1:20" ht="10.5" customHeight="1">
      <c r="A14" s="2" t="s">
        <v>12</v>
      </c>
      <c r="B14" s="124">
        <v>0</v>
      </c>
      <c r="C14" s="124">
        <v>-129</v>
      </c>
      <c r="D14" s="124">
        <v>-2729</v>
      </c>
      <c r="E14" s="124">
        <v>2704.9568163621566</v>
      </c>
      <c r="F14" s="124">
        <v>-52</v>
      </c>
      <c r="G14" s="124">
        <v>0</v>
      </c>
      <c r="H14" s="124">
        <v>-515</v>
      </c>
      <c r="I14" s="124">
        <v>515</v>
      </c>
      <c r="J14" s="124">
        <v>-205.79648757503526</v>
      </c>
      <c r="K14" s="101"/>
      <c r="L14" s="76"/>
      <c r="M14" s="76"/>
      <c r="N14" s="76"/>
      <c r="O14" s="76"/>
      <c r="P14" s="76"/>
      <c r="Q14" s="76"/>
      <c r="R14" s="76"/>
      <c r="S14" s="76"/>
      <c r="T14" s="76"/>
    </row>
    <row r="15" spans="1:20" s="6" customFormat="1" ht="10.5" customHeight="1">
      <c r="A15" s="8" t="s">
        <v>13</v>
      </c>
      <c r="B15" s="121">
        <v>-36891</v>
      </c>
      <c r="C15" s="121">
        <v>3384</v>
      </c>
      <c r="D15" s="121">
        <v>-102442</v>
      </c>
      <c r="E15" s="121">
        <v>99556.8631188027</v>
      </c>
      <c r="F15" s="121">
        <v>-23021</v>
      </c>
      <c r="G15" s="121">
        <v>-1212</v>
      </c>
      <c r="H15" s="121">
        <v>-23435</v>
      </c>
      <c r="I15" s="121">
        <v>30532</v>
      </c>
      <c r="J15" s="121">
        <v>-53528.96973009111</v>
      </c>
      <c r="K15" s="103"/>
      <c r="L15" s="79"/>
      <c r="M15" s="79"/>
      <c r="N15" s="79"/>
      <c r="O15" s="79"/>
      <c r="P15" s="79"/>
      <c r="Q15" s="79"/>
      <c r="R15" s="79"/>
      <c r="S15" s="79"/>
      <c r="T15" s="79"/>
    </row>
    <row r="16" spans="1:20" ht="10.5" customHeight="1">
      <c r="A16" s="2" t="s">
        <v>14</v>
      </c>
      <c r="B16" s="62">
        <v>-29902</v>
      </c>
      <c r="C16" s="62">
        <v>-901</v>
      </c>
      <c r="D16" s="120">
        <v>0</v>
      </c>
      <c r="E16" s="62">
        <v>-1481.9916617488102</v>
      </c>
      <c r="F16" s="62">
        <v>-23021</v>
      </c>
      <c r="G16" s="62">
        <v>-1212</v>
      </c>
      <c r="H16" s="62">
        <v>-23435</v>
      </c>
      <c r="I16" s="62">
        <v>30532</v>
      </c>
      <c r="J16" s="62">
        <v>-49421.118130697345</v>
      </c>
      <c r="K16" s="101"/>
      <c r="L16" s="76"/>
      <c r="M16" s="76"/>
      <c r="N16" s="76"/>
      <c r="O16" s="76"/>
      <c r="P16" s="76"/>
      <c r="Q16" s="76"/>
      <c r="R16" s="76"/>
      <c r="S16" s="76"/>
      <c r="T16" s="76"/>
    </row>
    <row r="17" spans="1:20" ht="10.5" customHeight="1">
      <c r="A17" s="2" t="s">
        <v>15</v>
      </c>
      <c r="B17" s="62">
        <v>-28713</v>
      </c>
      <c r="C17" s="120">
        <v>0</v>
      </c>
      <c r="D17" s="120">
        <v>0</v>
      </c>
      <c r="E17" s="62">
        <v>-783.9003175773438</v>
      </c>
      <c r="F17" s="62">
        <v>-20318</v>
      </c>
      <c r="G17" s="62">
        <v>-147</v>
      </c>
      <c r="H17" s="62">
        <v>-23435</v>
      </c>
      <c r="I17" s="62">
        <v>28195</v>
      </c>
      <c r="J17" s="62">
        <v>-45201.851952026635</v>
      </c>
      <c r="K17" s="101"/>
      <c r="L17" s="76"/>
      <c r="M17" s="76"/>
      <c r="N17" s="76"/>
      <c r="O17" s="76"/>
      <c r="P17" s="76"/>
      <c r="Q17" s="76"/>
      <c r="R17" s="76"/>
      <c r="S17" s="76"/>
      <c r="T17" s="76"/>
    </row>
    <row r="18" spans="1:20" ht="10.5" customHeight="1">
      <c r="A18" s="9" t="s">
        <v>16</v>
      </c>
      <c r="B18" s="120">
        <v>-1190</v>
      </c>
      <c r="C18" s="120">
        <v>-901</v>
      </c>
      <c r="D18" s="120">
        <v>0</v>
      </c>
      <c r="E18" s="120">
        <v>-698.0913441714663</v>
      </c>
      <c r="F18" s="120">
        <v>-2703</v>
      </c>
      <c r="G18" s="120">
        <v>-1065</v>
      </c>
      <c r="H18" s="120">
        <v>0</v>
      </c>
      <c r="I18" s="120">
        <v>2337</v>
      </c>
      <c r="J18" s="120">
        <v>-4219.266178670723</v>
      </c>
      <c r="K18" s="101"/>
      <c r="L18" s="76"/>
      <c r="M18" s="76"/>
      <c r="N18" s="76"/>
      <c r="O18" s="76"/>
      <c r="P18" s="76"/>
      <c r="Q18" s="76"/>
      <c r="R18" s="76"/>
      <c r="S18" s="76"/>
      <c r="T18" s="76"/>
    </row>
    <row r="19" spans="1:20" ht="10.5" customHeight="1">
      <c r="A19" s="9" t="s">
        <v>17</v>
      </c>
      <c r="B19" s="120">
        <v>0</v>
      </c>
      <c r="C19" s="120">
        <v>0</v>
      </c>
      <c r="D19" s="120">
        <v>-102442</v>
      </c>
      <c r="E19" s="120">
        <v>101315.66249727571</v>
      </c>
      <c r="F19" s="120">
        <v>0</v>
      </c>
      <c r="G19" s="120">
        <v>0</v>
      </c>
      <c r="H19" s="120">
        <v>0</v>
      </c>
      <c r="I19" s="120">
        <v>0</v>
      </c>
      <c r="J19" s="120">
        <v>-1126.740151980688</v>
      </c>
      <c r="K19" s="101"/>
      <c r="L19" s="76"/>
      <c r="M19" s="76"/>
      <c r="N19" s="76"/>
      <c r="O19" s="76"/>
      <c r="P19" s="76"/>
      <c r="Q19" s="76"/>
      <c r="R19" s="76"/>
      <c r="S19" s="76"/>
      <c r="T19" s="76"/>
    </row>
    <row r="20" spans="1:20" ht="10.5" customHeight="1">
      <c r="A20" s="9" t="s">
        <v>18</v>
      </c>
      <c r="B20" s="120">
        <v>-6112</v>
      </c>
      <c r="C20" s="120">
        <v>5737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-374.8404109325111</v>
      </c>
      <c r="K20" s="101"/>
      <c r="L20" s="76"/>
      <c r="M20" s="76"/>
      <c r="N20" s="76"/>
      <c r="O20" s="76"/>
      <c r="P20" s="76"/>
      <c r="Q20" s="76"/>
      <c r="R20" s="76"/>
      <c r="S20" s="76"/>
      <c r="T20" s="76"/>
    </row>
    <row r="21" spans="1:20" s="7" customFormat="1" ht="10.5" customHeight="1">
      <c r="A21" s="2" t="s">
        <v>19</v>
      </c>
      <c r="B21" s="62">
        <v>-418</v>
      </c>
      <c r="C21" s="62">
        <v>-1904</v>
      </c>
      <c r="D21" s="120">
        <v>0</v>
      </c>
      <c r="E21" s="62">
        <v>-276.80771672419667</v>
      </c>
      <c r="F21" s="120">
        <v>0</v>
      </c>
      <c r="G21" s="120">
        <v>0</v>
      </c>
      <c r="H21" s="120">
        <v>0</v>
      </c>
      <c r="I21" s="120">
        <v>0</v>
      </c>
      <c r="J21" s="62">
        <v>-2599.2344968864095</v>
      </c>
      <c r="K21" s="105"/>
      <c r="L21" s="73"/>
      <c r="M21" s="73"/>
      <c r="N21" s="73"/>
      <c r="O21" s="73"/>
      <c r="P21" s="73"/>
      <c r="Q21" s="73"/>
      <c r="R21" s="73"/>
      <c r="S21" s="73"/>
      <c r="T21" s="73"/>
    </row>
    <row r="22" spans="1:20" ht="10.5" customHeight="1">
      <c r="A22" s="2" t="s">
        <v>23</v>
      </c>
      <c r="B22" s="62">
        <v>-459</v>
      </c>
      <c r="C22" s="62">
        <v>452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62">
        <v>-7.036539594162946</v>
      </c>
      <c r="K22" s="101"/>
      <c r="L22" s="76"/>
      <c r="M22" s="76"/>
      <c r="N22" s="76"/>
      <c r="O22" s="76"/>
      <c r="P22" s="76"/>
      <c r="Q22" s="76"/>
      <c r="R22" s="76"/>
      <c r="S22" s="76"/>
      <c r="T22" s="76"/>
    </row>
    <row r="23" spans="1:20" ht="10.5" customHeight="1">
      <c r="A23" s="2" t="s">
        <v>20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8">
        <v>0</v>
      </c>
      <c r="H23" s="128">
        <v>0</v>
      </c>
      <c r="I23" s="120">
        <v>0</v>
      </c>
      <c r="J23" s="120">
        <v>0</v>
      </c>
      <c r="K23" s="101"/>
      <c r="L23" s="76"/>
      <c r="M23" s="76"/>
      <c r="N23" s="76"/>
      <c r="O23" s="76"/>
      <c r="P23" s="76"/>
      <c r="Q23" s="76"/>
      <c r="R23" s="76"/>
      <c r="S23" s="76"/>
      <c r="T23" s="76"/>
    </row>
    <row r="24" spans="1:20" s="6" customFormat="1" ht="10.5" customHeight="1">
      <c r="A24" s="12" t="s">
        <v>21</v>
      </c>
      <c r="B24" s="130">
        <v>4</v>
      </c>
      <c r="C24" s="130">
        <v>1185</v>
      </c>
      <c r="D24" s="130">
        <v>426</v>
      </c>
      <c r="E24" s="130">
        <v>6607.518957729646</v>
      </c>
      <c r="F24" s="130">
        <v>6534</v>
      </c>
      <c r="G24" s="120">
        <v>0</v>
      </c>
      <c r="H24" s="120">
        <v>0</v>
      </c>
      <c r="I24" s="130">
        <v>2412</v>
      </c>
      <c r="J24" s="130">
        <v>17167.52927629078</v>
      </c>
      <c r="K24" s="103"/>
      <c r="L24" s="79"/>
      <c r="M24" s="79"/>
      <c r="N24" s="79"/>
      <c r="O24" s="79"/>
      <c r="P24" s="79"/>
      <c r="Q24" s="79"/>
      <c r="R24" s="79"/>
      <c r="S24" s="79"/>
      <c r="T24" s="79"/>
    </row>
    <row r="25" spans="1:20" ht="10.5" customHeight="1">
      <c r="A25" s="2" t="s">
        <v>14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62">
        <v>1497</v>
      </c>
      <c r="J25" s="62">
        <v>1496.8185726569218</v>
      </c>
      <c r="K25" s="101"/>
      <c r="L25" s="76"/>
      <c r="M25" s="76"/>
      <c r="N25" s="76"/>
      <c r="O25" s="76"/>
      <c r="P25" s="76"/>
      <c r="Q25" s="76"/>
      <c r="R25" s="76"/>
      <c r="S25" s="76"/>
      <c r="T25" s="76"/>
    </row>
    <row r="26" spans="1:20" ht="10.5" customHeight="1">
      <c r="A26" s="2" t="s">
        <v>52</v>
      </c>
      <c r="B26" s="120">
        <v>0</v>
      </c>
      <c r="C26" s="120">
        <v>0</v>
      </c>
      <c r="D26" s="120">
        <v>426</v>
      </c>
      <c r="E26" s="120">
        <v>0</v>
      </c>
      <c r="F26" s="62">
        <v>5632</v>
      </c>
      <c r="G26" s="120">
        <v>0</v>
      </c>
      <c r="H26" s="120">
        <v>0</v>
      </c>
      <c r="I26" s="62">
        <v>46</v>
      </c>
      <c r="J26" s="62">
        <v>6103.691356572831</v>
      </c>
      <c r="K26" s="101"/>
      <c r="L26" s="76"/>
      <c r="M26" s="76"/>
      <c r="N26" s="76"/>
      <c r="O26" s="76"/>
      <c r="P26" s="76"/>
      <c r="Q26" s="76"/>
      <c r="R26" s="76"/>
      <c r="S26" s="76"/>
      <c r="T26" s="76"/>
    </row>
    <row r="27" spans="1:20" ht="10.5" customHeight="1">
      <c r="A27" s="2" t="s">
        <v>17</v>
      </c>
      <c r="B27" s="120">
        <v>0</v>
      </c>
      <c r="C27" s="120">
        <v>0</v>
      </c>
      <c r="D27" s="120">
        <v>0</v>
      </c>
      <c r="E27" s="62">
        <v>6548.761715225681</v>
      </c>
      <c r="F27" s="62">
        <v>323</v>
      </c>
      <c r="G27" s="120">
        <v>0</v>
      </c>
      <c r="H27" s="120">
        <v>0</v>
      </c>
      <c r="I27" s="62">
        <v>442</v>
      </c>
      <c r="J27" s="62">
        <v>7313.078138269533</v>
      </c>
      <c r="K27" s="101"/>
      <c r="L27" s="76"/>
      <c r="M27" s="76"/>
      <c r="N27" s="76"/>
      <c r="O27" s="76"/>
      <c r="P27" s="76"/>
      <c r="Q27" s="76"/>
      <c r="R27" s="76"/>
      <c r="S27" s="76"/>
      <c r="T27" s="76"/>
    </row>
    <row r="28" spans="1:20" ht="10.5" customHeight="1">
      <c r="A28" s="2" t="s">
        <v>22</v>
      </c>
      <c r="B28" s="62">
        <v>4</v>
      </c>
      <c r="C28" s="120">
        <v>0</v>
      </c>
      <c r="D28" s="120">
        <v>0</v>
      </c>
      <c r="E28" s="120">
        <v>0</v>
      </c>
      <c r="F28" s="62">
        <v>28</v>
      </c>
      <c r="G28" s="120">
        <v>0</v>
      </c>
      <c r="H28" s="120">
        <v>0</v>
      </c>
      <c r="I28" s="62">
        <v>115</v>
      </c>
      <c r="J28" s="62">
        <v>146.7098094135465</v>
      </c>
      <c r="K28" s="101"/>
      <c r="L28" s="76"/>
      <c r="M28" s="76"/>
      <c r="N28" s="76"/>
      <c r="O28" s="76"/>
      <c r="P28" s="76"/>
      <c r="Q28" s="76"/>
      <c r="R28" s="76"/>
      <c r="S28" s="76"/>
      <c r="T28" s="76"/>
    </row>
    <row r="29" spans="1:20" ht="10.5" customHeight="1">
      <c r="A29" s="9" t="s">
        <v>18</v>
      </c>
      <c r="B29" s="120">
        <v>0</v>
      </c>
      <c r="C29" s="120">
        <v>583</v>
      </c>
      <c r="D29" s="120">
        <v>0</v>
      </c>
      <c r="E29" s="120">
        <v>0</v>
      </c>
      <c r="F29" s="62">
        <v>1</v>
      </c>
      <c r="G29" s="120">
        <v>0</v>
      </c>
      <c r="H29" s="120">
        <v>0</v>
      </c>
      <c r="I29" s="120">
        <v>0</v>
      </c>
      <c r="J29" s="120">
        <v>583.1470335339638</v>
      </c>
      <c r="K29" s="101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0.5" customHeight="1">
      <c r="A30" s="9" t="s">
        <v>19</v>
      </c>
      <c r="B30" s="120">
        <v>0</v>
      </c>
      <c r="C30" s="120">
        <v>572</v>
      </c>
      <c r="D30" s="120">
        <v>0</v>
      </c>
      <c r="E30" s="120">
        <v>3.5522169044460705</v>
      </c>
      <c r="F30" s="120">
        <v>45</v>
      </c>
      <c r="G30" s="120">
        <v>0</v>
      </c>
      <c r="H30" s="120">
        <v>0</v>
      </c>
      <c r="I30" s="120">
        <v>82</v>
      </c>
      <c r="J30" s="120">
        <v>702.8643407221588</v>
      </c>
      <c r="K30" s="101"/>
      <c r="L30" s="76"/>
      <c r="M30" s="76"/>
      <c r="N30" s="76"/>
      <c r="O30" s="76"/>
      <c r="P30" s="76"/>
      <c r="Q30" s="76"/>
      <c r="R30" s="76"/>
      <c r="S30" s="76"/>
      <c r="T30" s="76"/>
    </row>
    <row r="31" spans="1:20" s="5" customFormat="1" ht="10.5" customHeight="1">
      <c r="A31" s="9" t="s">
        <v>23</v>
      </c>
      <c r="B31" s="120">
        <v>0</v>
      </c>
      <c r="C31" s="120">
        <v>30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29.815515429444922</v>
      </c>
      <c r="K31" s="102"/>
      <c r="L31" s="80"/>
      <c r="M31" s="80"/>
      <c r="N31" s="80"/>
      <c r="O31" s="80"/>
      <c r="P31" s="80"/>
      <c r="Q31" s="80"/>
      <c r="R31" s="80"/>
      <c r="S31" s="80"/>
      <c r="T31" s="80"/>
    </row>
    <row r="32" spans="1:20" s="5" customFormat="1" ht="10.5" customHeight="1">
      <c r="A32" s="9" t="s">
        <v>24</v>
      </c>
      <c r="B32" s="120">
        <v>0</v>
      </c>
      <c r="C32" s="120">
        <v>0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83</v>
      </c>
      <c r="J32" s="120">
        <v>83.40498710232157</v>
      </c>
      <c r="K32" s="102"/>
      <c r="L32" s="80"/>
      <c r="M32" s="80"/>
      <c r="N32" s="80"/>
      <c r="O32" s="80"/>
      <c r="P32" s="80"/>
      <c r="Q32" s="80"/>
      <c r="R32" s="80"/>
      <c r="S32" s="80"/>
      <c r="T32" s="80"/>
    </row>
    <row r="33" spans="1:20" s="5" customFormat="1" ht="10.5" customHeight="1">
      <c r="A33" s="9" t="s">
        <v>20</v>
      </c>
      <c r="B33" s="120">
        <v>0</v>
      </c>
      <c r="C33" s="120">
        <v>0</v>
      </c>
      <c r="D33" s="120">
        <v>0</v>
      </c>
      <c r="E33" s="120">
        <v>55.20502559951956</v>
      </c>
      <c r="F33" s="120">
        <v>505</v>
      </c>
      <c r="G33" s="120">
        <v>0</v>
      </c>
      <c r="H33" s="120">
        <v>0</v>
      </c>
      <c r="I33" s="120">
        <v>148</v>
      </c>
      <c r="J33" s="120">
        <v>707.9995225900614</v>
      </c>
      <c r="K33" s="102"/>
      <c r="L33" s="80"/>
      <c r="M33" s="80"/>
      <c r="N33" s="80"/>
      <c r="O33" s="80"/>
      <c r="P33" s="80"/>
      <c r="Q33" s="80"/>
      <c r="R33" s="80"/>
      <c r="S33" s="80"/>
      <c r="T33" s="80"/>
    </row>
    <row r="34" spans="1:20" s="6" customFormat="1" ht="10.5" customHeight="1">
      <c r="A34" s="8" t="s">
        <v>25</v>
      </c>
      <c r="B34" s="120">
        <v>0</v>
      </c>
      <c r="C34" s="121">
        <v>156</v>
      </c>
      <c r="D34" s="120">
        <v>0</v>
      </c>
      <c r="E34" s="120">
        <v>0</v>
      </c>
      <c r="F34" s="121">
        <v>1398</v>
      </c>
      <c r="G34" s="120">
        <v>0</v>
      </c>
      <c r="H34" s="120">
        <v>0</v>
      </c>
      <c r="I34" s="121">
        <v>2404</v>
      </c>
      <c r="J34" s="121">
        <v>3957.0077386070507</v>
      </c>
      <c r="K34" s="103"/>
      <c r="L34" s="79"/>
      <c r="M34" s="79"/>
      <c r="N34" s="79"/>
      <c r="O34" s="79"/>
      <c r="P34" s="79"/>
      <c r="Q34" s="79"/>
      <c r="R34" s="79"/>
      <c r="S34" s="79"/>
      <c r="T34" s="79"/>
    </row>
    <row r="35" spans="1:20" s="6" customFormat="1" ht="10.5" customHeight="1">
      <c r="A35" s="10" t="s">
        <v>26</v>
      </c>
      <c r="B35" s="123">
        <v>3716</v>
      </c>
      <c r="C35" s="123">
        <v>2234</v>
      </c>
      <c r="D35" s="123">
        <v>0</v>
      </c>
      <c r="E35" s="123">
        <v>77813.8644223361</v>
      </c>
      <c r="F35" s="123">
        <v>56886</v>
      </c>
      <c r="G35" s="123">
        <v>865</v>
      </c>
      <c r="H35" s="131">
        <v>0</v>
      </c>
      <c r="I35" s="123">
        <v>27143</v>
      </c>
      <c r="J35" s="123">
        <v>168658.34752193553</v>
      </c>
      <c r="K35" s="103"/>
      <c r="L35" s="79"/>
      <c r="M35" s="79"/>
      <c r="N35" s="79"/>
      <c r="O35" s="79"/>
      <c r="P35" s="79"/>
      <c r="Q35" s="79"/>
      <c r="R35" s="79"/>
      <c r="S35" s="79"/>
      <c r="T35" s="79"/>
    </row>
    <row r="36" spans="1:20" s="6" customFormat="1" ht="10.5" customHeight="1">
      <c r="A36" s="8" t="s">
        <v>27</v>
      </c>
      <c r="B36" s="121">
        <v>1607</v>
      </c>
      <c r="C36" s="121">
        <v>1709</v>
      </c>
      <c r="D36" s="120">
        <v>0</v>
      </c>
      <c r="E36" s="121">
        <v>6379.15772927781</v>
      </c>
      <c r="F36" s="121">
        <v>15140</v>
      </c>
      <c r="G36" s="121">
        <v>461</v>
      </c>
      <c r="H36" s="120">
        <v>0</v>
      </c>
      <c r="I36" s="121">
        <v>9216</v>
      </c>
      <c r="J36" s="121">
        <v>34512.154836337075</v>
      </c>
      <c r="K36" s="103"/>
      <c r="L36" s="79"/>
      <c r="M36" s="79"/>
      <c r="N36" s="79"/>
      <c r="O36" s="79"/>
      <c r="P36" s="79"/>
      <c r="Q36" s="79"/>
      <c r="R36" s="79"/>
      <c r="S36" s="79"/>
      <c r="T36" s="79"/>
    </row>
    <row r="37" spans="1:20" ht="10.5" customHeight="1">
      <c r="A37" s="2" t="s">
        <v>28</v>
      </c>
      <c r="B37" s="120">
        <v>0</v>
      </c>
      <c r="C37" s="62">
        <v>292</v>
      </c>
      <c r="D37" s="120">
        <v>0</v>
      </c>
      <c r="E37" s="62">
        <v>1928.7908967437875</v>
      </c>
      <c r="F37" s="62">
        <v>15</v>
      </c>
      <c r="G37" s="62">
        <v>461</v>
      </c>
      <c r="H37" s="120">
        <v>0</v>
      </c>
      <c r="I37" s="120">
        <v>0</v>
      </c>
      <c r="J37" s="62">
        <v>2696.985441503509</v>
      </c>
      <c r="K37" s="101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0.5" customHeight="1">
      <c r="A38" s="2" t="s">
        <v>29</v>
      </c>
      <c r="B38" s="62">
        <v>7</v>
      </c>
      <c r="C38" s="62">
        <v>1322</v>
      </c>
      <c r="D38" s="120">
        <v>0</v>
      </c>
      <c r="E38" s="62">
        <v>88.52837264066407</v>
      </c>
      <c r="F38" s="62">
        <v>1729</v>
      </c>
      <c r="G38" s="120">
        <v>0</v>
      </c>
      <c r="H38" s="120">
        <v>0</v>
      </c>
      <c r="I38" s="62">
        <v>823</v>
      </c>
      <c r="J38" s="62">
        <v>3968.9513058694074</v>
      </c>
      <c r="K38" s="101"/>
      <c r="L38" s="76"/>
      <c r="M38" s="76"/>
      <c r="N38" s="76"/>
      <c r="O38" s="76"/>
      <c r="P38" s="76"/>
      <c r="Q38" s="76"/>
      <c r="R38" s="76"/>
      <c r="S38" s="76"/>
      <c r="T38" s="76"/>
    </row>
    <row r="39" spans="1:20" ht="10.5" customHeight="1">
      <c r="A39" s="2" t="s">
        <v>58</v>
      </c>
      <c r="B39" s="62">
        <v>122</v>
      </c>
      <c r="C39" s="62">
        <v>95</v>
      </c>
      <c r="D39" s="120">
        <v>0</v>
      </c>
      <c r="E39" s="62">
        <v>41.48176847047078</v>
      </c>
      <c r="F39" s="62">
        <v>476</v>
      </c>
      <c r="G39" s="120">
        <v>0</v>
      </c>
      <c r="H39" s="120">
        <v>0</v>
      </c>
      <c r="I39" s="62">
        <v>490</v>
      </c>
      <c r="J39" s="62">
        <v>1224.0490350174632</v>
      </c>
      <c r="K39" s="101"/>
      <c r="L39" s="76"/>
      <c r="M39" s="76"/>
      <c r="N39" s="76"/>
      <c r="O39" s="76"/>
      <c r="P39" s="76"/>
      <c r="Q39" s="76"/>
      <c r="R39" s="76"/>
      <c r="S39" s="76"/>
      <c r="T39" s="76"/>
    </row>
    <row r="40" spans="1:20" ht="10.5" customHeight="1">
      <c r="A40" s="2" t="s">
        <v>30</v>
      </c>
      <c r="B40" s="62">
        <v>485</v>
      </c>
      <c r="C40" s="120">
        <v>0</v>
      </c>
      <c r="D40" s="120">
        <v>0</v>
      </c>
      <c r="E40" s="62">
        <v>240.9620616752241</v>
      </c>
      <c r="F40" s="62">
        <v>1263</v>
      </c>
      <c r="G40" s="120">
        <v>0</v>
      </c>
      <c r="H40" s="120">
        <v>0</v>
      </c>
      <c r="I40" s="62">
        <v>614</v>
      </c>
      <c r="J40" s="62">
        <v>2603.355224521346</v>
      </c>
      <c r="K40" s="101"/>
      <c r="L40" s="76"/>
      <c r="M40" s="76"/>
      <c r="N40" s="76"/>
      <c r="O40" s="76"/>
      <c r="P40" s="76"/>
      <c r="Q40" s="76"/>
      <c r="R40" s="76"/>
      <c r="S40" s="76"/>
      <c r="T40" s="76"/>
    </row>
    <row r="41" spans="1:20" ht="10.5" customHeight="1">
      <c r="A41" s="2" t="s">
        <v>31</v>
      </c>
      <c r="B41" s="62">
        <v>444</v>
      </c>
      <c r="C41" s="120">
        <v>0</v>
      </c>
      <c r="D41" s="120">
        <v>0</v>
      </c>
      <c r="E41" s="62">
        <v>605.3415391002014</v>
      </c>
      <c r="F41" s="62">
        <v>3988</v>
      </c>
      <c r="G41" s="120">
        <v>0</v>
      </c>
      <c r="H41" s="120">
        <v>0</v>
      </c>
      <c r="I41" s="62">
        <v>1798</v>
      </c>
      <c r="J41" s="62">
        <v>6836.677869320995</v>
      </c>
      <c r="K41" s="101"/>
      <c r="L41" s="76"/>
      <c r="M41" s="76"/>
      <c r="N41" s="76"/>
      <c r="O41" s="76"/>
      <c r="P41" s="76"/>
      <c r="Q41" s="76"/>
      <c r="R41" s="76"/>
      <c r="S41" s="76"/>
      <c r="T41" s="76"/>
    </row>
    <row r="42" spans="1:20" ht="10.5" customHeight="1">
      <c r="A42" s="2" t="s">
        <v>32</v>
      </c>
      <c r="B42" s="62">
        <v>20</v>
      </c>
      <c r="C42" s="120">
        <v>0</v>
      </c>
      <c r="D42" s="120">
        <v>0</v>
      </c>
      <c r="E42" s="62">
        <v>214.54042205945484</v>
      </c>
      <c r="F42" s="62">
        <v>862</v>
      </c>
      <c r="G42" s="120">
        <v>0</v>
      </c>
      <c r="H42" s="120">
        <v>0</v>
      </c>
      <c r="I42" s="62">
        <v>733</v>
      </c>
      <c r="J42" s="62">
        <v>1828.596864487537</v>
      </c>
      <c r="K42" s="101"/>
      <c r="L42" s="76"/>
      <c r="M42" s="76"/>
      <c r="N42" s="76"/>
      <c r="O42" s="76"/>
      <c r="P42" s="76"/>
      <c r="Q42" s="76"/>
      <c r="R42" s="76"/>
      <c r="S42" s="76"/>
      <c r="T42" s="76"/>
    </row>
    <row r="43" spans="1:20" ht="10.5" customHeight="1">
      <c r="A43" s="2" t="s">
        <v>33</v>
      </c>
      <c r="B43" s="62">
        <v>2</v>
      </c>
      <c r="C43" s="120">
        <v>0</v>
      </c>
      <c r="D43" s="120">
        <v>0</v>
      </c>
      <c r="E43" s="62">
        <v>92.3648728832755</v>
      </c>
      <c r="F43" s="62">
        <v>302</v>
      </c>
      <c r="G43" s="120">
        <v>0</v>
      </c>
      <c r="H43" s="120">
        <v>0</v>
      </c>
      <c r="I43" s="62">
        <v>516</v>
      </c>
      <c r="J43" s="62">
        <v>911.5748712239251</v>
      </c>
      <c r="K43" s="101"/>
      <c r="L43" s="76"/>
      <c r="M43" s="76"/>
      <c r="N43" s="76"/>
      <c r="O43" s="76"/>
      <c r="P43" s="76"/>
      <c r="Q43" s="76"/>
      <c r="R43" s="76"/>
      <c r="S43" s="76"/>
      <c r="T43" s="76"/>
    </row>
    <row r="44" spans="1:20" ht="10.5" customHeight="1">
      <c r="A44" s="2" t="s">
        <v>34</v>
      </c>
      <c r="B44" s="62">
        <v>32</v>
      </c>
      <c r="C44" s="120">
        <v>0</v>
      </c>
      <c r="D44" s="120">
        <v>0</v>
      </c>
      <c r="E44" s="62">
        <v>134.18100912328586</v>
      </c>
      <c r="F44" s="62">
        <v>883</v>
      </c>
      <c r="G44" s="120">
        <v>0</v>
      </c>
      <c r="H44" s="120">
        <v>0</v>
      </c>
      <c r="I44" s="62">
        <v>480</v>
      </c>
      <c r="J44" s="62">
        <v>1529.688192099356</v>
      </c>
      <c r="K44" s="101"/>
      <c r="L44" s="76"/>
      <c r="M44" s="76"/>
      <c r="N44" s="76"/>
      <c r="O44" s="76"/>
      <c r="P44" s="76"/>
      <c r="Q44" s="76"/>
      <c r="R44" s="76"/>
      <c r="S44" s="76"/>
      <c r="T44" s="76"/>
    </row>
    <row r="45" spans="1:20" s="7" customFormat="1" ht="10.5" customHeight="1">
      <c r="A45" s="2" t="s">
        <v>35</v>
      </c>
      <c r="B45" s="62">
        <v>204</v>
      </c>
      <c r="C45" s="120">
        <v>0</v>
      </c>
      <c r="D45" s="120">
        <v>0</v>
      </c>
      <c r="E45" s="62">
        <v>418.283948531776</v>
      </c>
      <c r="F45" s="62">
        <v>2345</v>
      </c>
      <c r="G45" s="120">
        <v>0</v>
      </c>
      <c r="H45" s="120">
        <v>0</v>
      </c>
      <c r="I45" s="62">
        <v>1019</v>
      </c>
      <c r="J45" s="62">
        <v>3986.1034757293837</v>
      </c>
      <c r="K45" s="105"/>
      <c r="L45" s="73"/>
      <c r="M45" s="73"/>
      <c r="N45" s="73"/>
      <c r="O45" s="73"/>
      <c r="P45" s="73"/>
      <c r="Q45" s="73"/>
      <c r="R45" s="73"/>
      <c r="S45" s="73"/>
      <c r="T45" s="73"/>
    </row>
    <row r="46" spans="1:20" ht="10.5" customHeight="1">
      <c r="A46" s="2" t="s">
        <v>36</v>
      </c>
      <c r="B46" s="62">
        <v>50</v>
      </c>
      <c r="C46" s="120">
        <v>0</v>
      </c>
      <c r="D46" s="120">
        <v>0</v>
      </c>
      <c r="E46" s="62">
        <v>100.19494943547932</v>
      </c>
      <c r="F46" s="62">
        <v>625</v>
      </c>
      <c r="G46" s="120">
        <v>0</v>
      </c>
      <c r="H46" s="120">
        <v>0</v>
      </c>
      <c r="I46" s="62">
        <v>315</v>
      </c>
      <c r="J46" s="62">
        <v>1090.0336907427459</v>
      </c>
      <c r="K46" s="101"/>
      <c r="L46" s="76"/>
      <c r="M46" s="76"/>
      <c r="N46" s="76"/>
      <c r="O46" s="76"/>
      <c r="P46" s="76"/>
      <c r="Q46" s="76"/>
      <c r="R46" s="76"/>
      <c r="S46" s="76"/>
      <c r="T46" s="76"/>
    </row>
    <row r="47" spans="1:20" s="7" customFormat="1" ht="10.5" customHeight="1">
      <c r="A47" s="2" t="s">
        <v>37</v>
      </c>
      <c r="B47" s="62">
        <v>75</v>
      </c>
      <c r="C47" s="120">
        <v>0</v>
      </c>
      <c r="D47" s="120">
        <v>0</v>
      </c>
      <c r="E47" s="62">
        <v>124.82005720970733</v>
      </c>
      <c r="F47" s="62">
        <v>1225</v>
      </c>
      <c r="G47" s="120">
        <v>0</v>
      </c>
      <c r="H47" s="120">
        <v>0</v>
      </c>
      <c r="I47" s="62">
        <v>919</v>
      </c>
      <c r="J47" s="62">
        <v>2342.736516457569</v>
      </c>
      <c r="K47" s="105"/>
      <c r="L47" s="73"/>
      <c r="M47" s="73"/>
      <c r="N47" s="73"/>
      <c r="O47" s="73"/>
      <c r="P47" s="73"/>
      <c r="Q47" s="73"/>
      <c r="R47" s="73"/>
      <c r="S47" s="73"/>
      <c r="T47" s="73"/>
    </row>
    <row r="48" spans="1:20" ht="10.5" customHeight="1">
      <c r="A48" s="2" t="s">
        <v>38</v>
      </c>
      <c r="B48" s="62">
        <v>167</v>
      </c>
      <c r="C48" s="120">
        <v>0</v>
      </c>
      <c r="D48" s="120">
        <v>0</v>
      </c>
      <c r="E48" s="62">
        <v>1839.0043805439461</v>
      </c>
      <c r="F48" s="62">
        <v>1239</v>
      </c>
      <c r="G48" s="120">
        <v>0</v>
      </c>
      <c r="H48" s="120">
        <v>0</v>
      </c>
      <c r="I48" s="62">
        <v>1377</v>
      </c>
      <c r="J48" s="62">
        <v>4622.016628511894</v>
      </c>
      <c r="K48" s="101"/>
      <c r="L48" s="76"/>
      <c r="M48" s="76"/>
      <c r="N48" s="76"/>
      <c r="O48" s="76"/>
      <c r="P48" s="76"/>
      <c r="Q48" s="76"/>
      <c r="R48" s="76"/>
      <c r="S48" s="76"/>
      <c r="T48" s="76"/>
    </row>
    <row r="49" spans="1:20" ht="10.5" customHeight="1">
      <c r="A49" s="2" t="s">
        <v>39</v>
      </c>
      <c r="B49" s="120">
        <v>0</v>
      </c>
      <c r="C49" s="120">
        <v>0</v>
      </c>
      <c r="D49" s="120">
        <v>0</v>
      </c>
      <c r="E49" s="62">
        <v>550.6634508605373</v>
      </c>
      <c r="F49" s="62">
        <v>189</v>
      </c>
      <c r="G49" s="120">
        <v>0</v>
      </c>
      <c r="H49" s="120">
        <v>0</v>
      </c>
      <c r="I49" s="62">
        <v>132</v>
      </c>
      <c r="J49" s="62">
        <v>871.3857208519389</v>
      </c>
      <c r="K49" s="101"/>
      <c r="L49" s="76"/>
      <c r="M49" s="76"/>
      <c r="N49" s="76"/>
      <c r="O49" s="76"/>
      <c r="P49" s="76"/>
      <c r="Q49" s="76"/>
      <c r="R49" s="76"/>
      <c r="S49" s="76"/>
      <c r="T49" s="76"/>
    </row>
    <row r="50" spans="1:20" s="6" customFormat="1" ht="10.5" customHeight="1">
      <c r="A50" s="21" t="s">
        <v>80</v>
      </c>
      <c r="B50" s="120">
        <v>0</v>
      </c>
      <c r="C50" s="120">
        <v>0</v>
      </c>
      <c r="D50" s="120">
        <v>0</v>
      </c>
      <c r="E50" s="121">
        <v>53040.1722003443</v>
      </c>
      <c r="F50" s="120">
        <v>0</v>
      </c>
      <c r="G50" s="120">
        <v>0</v>
      </c>
      <c r="H50" s="120">
        <v>0</v>
      </c>
      <c r="I50" s="121">
        <v>732</v>
      </c>
      <c r="J50" s="121">
        <v>53771.98647377508</v>
      </c>
      <c r="K50" s="103"/>
      <c r="L50" s="79"/>
      <c r="M50" s="79"/>
      <c r="N50" s="79"/>
      <c r="O50" s="79"/>
      <c r="P50" s="79"/>
      <c r="Q50" s="79"/>
      <c r="R50" s="79"/>
      <c r="S50" s="79"/>
      <c r="T50" s="79"/>
    </row>
    <row r="51" spans="1:20" ht="10.5" customHeight="1">
      <c r="A51" s="2" t="s">
        <v>40</v>
      </c>
      <c r="B51" s="120">
        <v>0</v>
      </c>
      <c r="C51" s="120">
        <v>0</v>
      </c>
      <c r="D51" s="120">
        <v>0</v>
      </c>
      <c r="E51" s="62">
        <v>10236.967389892863</v>
      </c>
      <c r="F51" s="120">
        <v>0</v>
      </c>
      <c r="G51" s="120">
        <v>0</v>
      </c>
      <c r="H51" s="120">
        <v>0</v>
      </c>
      <c r="I51" s="120">
        <v>0</v>
      </c>
      <c r="J51" s="62">
        <v>10236.967389892863</v>
      </c>
      <c r="K51" s="101"/>
      <c r="L51" s="76"/>
      <c r="M51" s="76"/>
      <c r="N51" s="76"/>
      <c r="O51" s="76"/>
      <c r="P51" s="76"/>
      <c r="Q51" s="76"/>
      <c r="R51" s="76"/>
      <c r="S51" s="76"/>
      <c r="T51" s="76"/>
    </row>
    <row r="52" spans="1:20" ht="10.5" customHeight="1">
      <c r="A52" s="2" t="s">
        <v>41</v>
      </c>
      <c r="B52" s="120">
        <v>0</v>
      </c>
      <c r="C52" s="120">
        <v>0</v>
      </c>
      <c r="D52" s="120">
        <v>0</v>
      </c>
      <c r="E52" s="127">
        <v>607.6201491469974</v>
      </c>
      <c r="F52" s="120">
        <v>0</v>
      </c>
      <c r="G52" s="120">
        <v>0</v>
      </c>
      <c r="H52" s="120">
        <v>0</v>
      </c>
      <c r="I52" s="120"/>
      <c r="J52" s="62">
        <v>607.6201491469974</v>
      </c>
      <c r="K52" s="101"/>
      <c r="L52" s="76"/>
      <c r="M52" s="76"/>
      <c r="N52" s="76"/>
      <c r="O52" s="76"/>
      <c r="P52" s="76"/>
      <c r="Q52" s="76"/>
      <c r="R52" s="76"/>
      <c r="S52" s="76"/>
      <c r="T52" s="76"/>
    </row>
    <row r="53" spans="1:20" s="7" customFormat="1" ht="10.5" customHeight="1">
      <c r="A53" s="2" t="s">
        <v>42</v>
      </c>
      <c r="B53" s="120">
        <v>0</v>
      </c>
      <c r="C53" s="120">
        <v>0</v>
      </c>
      <c r="D53" s="120">
        <v>0</v>
      </c>
      <c r="E53" s="62">
        <v>41020.32788860162</v>
      </c>
      <c r="F53" s="120">
        <v>0</v>
      </c>
      <c r="G53" s="120">
        <v>0</v>
      </c>
      <c r="H53" s="120">
        <v>0</v>
      </c>
      <c r="I53" s="120">
        <v>0</v>
      </c>
      <c r="J53" s="62">
        <v>41020.32788860162</v>
      </c>
      <c r="K53" s="105"/>
      <c r="L53" s="73"/>
      <c r="M53" s="73"/>
      <c r="N53" s="73"/>
      <c r="O53" s="73"/>
      <c r="P53" s="73"/>
      <c r="Q53" s="73"/>
      <c r="R53" s="73"/>
      <c r="S53" s="73"/>
      <c r="T53" s="73"/>
    </row>
    <row r="54" spans="1:20" ht="10.5" customHeight="1">
      <c r="A54" s="2" t="s">
        <v>43</v>
      </c>
      <c r="B54" s="120">
        <v>0</v>
      </c>
      <c r="C54" s="120">
        <v>0</v>
      </c>
      <c r="D54" s="120">
        <v>0</v>
      </c>
      <c r="E54" s="62">
        <v>1175.2567727028227</v>
      </c>
      <c r="F54" s="120">
        <v>0</v>
      </c>
      <c r="G54" s="120">
        <v>0</v>
      </c>
      <c r="H54" s="120">
        <v>0</v>
      </c>
      <c r="I54" s="120">
        <v>0</v>
      </c>
      <c r="J54" s="62">
        <v>1175.2567727028227</v>
      </c>
      <c r="K54" s="101"/>
      <c r="L54" s="76"/>
      <c r="M54" s="76"/>
      <c r="N54" s="76"/>
      <c r="O54" s="76"/>
      <c r="P54" s="76"/>
      <c r="Q54" s="76"/>
      <c r="R54" s="76"/>
      <c r="S54" s="76"/>
      <c r="T54" s="76"/>
    </row>
    <row r="55" spans="1:20" ht="10.5" customHeight="1">
      <c r="A55" s="2" t="s">
        <v>44</v>
      </c>
      <c r="B55" s="120">
        <v>0</v>
      </c>
      <c r="C55" s="120">
        <v>0</v>
      </c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01"/>
      <c r="L55" s="76"/>
      <c r="M55" s="76"/>
      <c r="N55" s="76"/>
      <c r="O55" s="76"/>
      <c r="P55" s="76"/>
      <c r="Q55" s="76"/>
      <c r="R55" s="76"/>
      <c r="S55" s="76"/>
      <c r="T55" s="76"/>
    </row>
    <row r="56" spans="1:20" s="6" customFormat="1" ht="10.5" customHeight="1">
      <c r="A56" s="11" t="s">
        <v>20</v>
      </c>
      <c r="B56" s="126">
        <v>2109</v>
      </c>
      <c r="C56" s="126">
        <v>525</v>
      </c>
      <c r="D56" s="120">
        <v>0</v>
      </c>
      <c r="E56" s="126">
        <v>6687.174480080049</v>
      </c>
      <c r="F56" s="126">
        <v>40715</v>
      </c>
      <c r="G56" s="126">
        <v>404</v>
      </c>
      <c r="H56" s="120">
        <v>0</v>
      </c>
      <c r="I56" s="126">
        <v>17196</v>
      </c>
      <c r="J56" s="126">
        <v>67637.00956978269</v>
      </c>
      <c r="K56" s="103"/>
      <c r="L56" s="79"/>
      <c r="M56" s="79"/>
      <c r="N56" s="79"/>
      <c r="O56" s="79"/>
      <c r="P56" s="79"/>
      <c r="Q56" s="79"/>
      <c r="R56" s="79"/>
      <c r="S56" s="79"/>
      <c r="T56" s="79"/>
    </row>
    <row r="57" spans="1:20" s="5" customFormat="1" ht="10.5" customHeight="1">
      <c r="A57" s="9" t="s">
        <v>45</v>
      </c>
      <c r="B57" s="120">
        <v>1819</v>
      </c>
      <c r="C57" s="120">
        <v>525</v>
      </c>
      <c r="D57" s="120">
        <v>0</v>
      </c>
      <c r="E57" s="120">
        <v>3543.126871959202</v>
      </c>
      <c r="F57" s="120">
        <v>30601</v>
      </c>
      <c r="G57" s="120">
        <v>230</v>
      </c>
      <c r="H57" s="120">
        <v>0</v>
      </c>
      <c r="I57" s="120">
        <v>9408</v>
      </c>
      <c r="J57" s="120">
        <v>46125.89328913811</v>
      </c>
      <c r="K57" s="102"/>
      <c r="L57" s="80"/>
      <c r="M57" s="80"/>
      <c r="N57" s="80"/>
      <c r="O57" s="80"/>
      <c r="P57" s="80"/>
      <c r="Q57" s="80"/>
      <c r="R57" s="80"/>
      <c r="S57" s="80"/>
      <c r="T57" s="80"/>
    </row>
    <row r="58" spans="1:20" ht="10.5" customHeight="1">
      <c r="A58" s="2" t="s">
        <v>53</v>
      </c>
      <c r="B58" s="120">
        <v>220</v>
      </c>
      <c r="C58" s="120">
        <v>0</v>
      </c>
      <c r="D58" s="120">
        <v>0</v>
      </c>
      <c r="E58" s="120">
        <v>1500.5333606751697</v>
      </c>
      <c r="F58" s="120">
        <v>4469</v>
      </c>
      <c r="G58" s="62">
        <v>96</v>
      </c>
      <c r="H58" s="120">
        <v>0</v>
      </c>
      <c r="I58" s="120">
        <v>1855</v>
      </c>
      <c r="J58" s="62">
        <v>8140.525821693005</v>
      </c>
      <c r="K58" s="101"/>
      <c r="L58" s="76"/>
      <c r="M58" s="76"/>
      <c r="N58" s="76"/>
      <c r="O58" s="76"/>
      <c r="P58" s="76"/>
      <c r="Q58" s="76"/>
      <c r="R58" s="76"/>
      <c r="S58" s="76"/>
      <c r="T58" s="76"/>
    </row>
    <row r="59" spans="1:20" s="7" customFormat="1" ht="10.5" customHeight="1">
      <c r="A59" s="9" t="s">
        <v>46</v>
      </c>
      <c r="B59" s="120">
        <v>0</v>
      </c>
      <c r="C59" s="120">
        <v>0</v>
      </c>
      <c r="D59" s="120">
        <v>0</v>
      </c>
      <c r="E59" s="120">
        <v>605.2997210260398</v>
      </c>
      <c r="F59" s="120">
        <v>3501</v>
      </c>
      <c r="G59" s="120">
        <v>0</v>
      </c>
      <c r="H59" s="120">
        <v>0</v>
      </c>
      <c r="I59" s="120">
        <v>5585</v>
      </c>
      <c r="J59" s="120">
        <v>9691.628181903081</v>
      </c>
      <c r="K59" s="105"/>
      <c r="L59" s="73"/>
      <c r="M59" s="73"/>
      <c r="N59" s="73"/>
      <c r="O59" s="73"/>
      <c r="P59" s="73"/>
      <c r="Q59" s="73"/>
      <c r="R59" s="73"/>
      <c r="S59" s="73"/>
      <c r="T59" s="73"/>
    </row>
    <row r="60" spans="1:20" ht="10.5" customHeight="1">
      <c r="A60" s="2" t="s">
        <v>47</v>
      </c>
      <c r="B60" s="62">
        <v>6</v>
      </c>
      <c r="C60" s="120">
        <v>0</v>
      </c>
      <c r="D60" s="120">
        <v>0</v>
      </c>
      <c r="E60" s="120">
        <v>850.746774977145</v>
      </c>
      <c r="F60" s="62">
        <v>82</v>
      </c>
      <c r="G60" s="62">
        <v>72</v>
      </c>
      <c r="H60" s="120">
        <v>0</v>
      </c>
      <c r="I60" s="62">
        <v>348</v>
      </c>
      <c r="J60" s="62">
        <v>1359.2453811227756</v>
      </c>
      <c r="K60" s="101"/>
      <c r="L60" s="76"/>
      <c r="M60" s="76"/>
      <c r="N60" s="76"/>
      <c r="O60" s="76"/>
      <c r="P60" s="76"/>
      <c r="Q60" s="76"/>
      <c r="R60" s="76"/>
      <c r="S60" s="76"/>
      <c r="T60" s="76"/>
    </row>
    <row r="61" spans="1:20" ht="10.5" customHeight="1">
      <c r="A61" s="2" t="s">
        <v>48</v>
      </c>
      <c r="B61" s="120">
        <v>65</v>
      </c>
      <c r="C61" s="120">
        <v>0</v>
      </c>
      <c r="D61" s="120">
        <v>0</v>
      </c>
      <c r="E61" s="120">
        <v>187.46775144249239</v>
      </c>
      <c r="F61" s="62">
        <v>2061</v>
      </c>
      <c r="G61" s="62">
        <v>6</v>
      </c>
      <c r="H61" s="120">
        <v>0</v>
      </c>
      <c r="I61" s="120">
        <v>0</v>
      </c>
      <c r="J61" s="62">
        <v>2319.7168959257287</v>
      </c>
      <c r="K61" s="101"/>
      <c r="L61" s="76"/>
      <c r="M61" s="76"/>
      <c r="N61" s="76"/>
      <c r="O61" s="76"/>
      <c r="P61" s="76"/>
      <c r="Q61" s="76"/>
      <c r="R61" s="76"/>
      <c r="S61" s="76"/>
      <c r="T61" s="76"/>
    </row>
    <row r="62" spans="1:20" ht="11.25" customHeight="1" thickBot="1">
      <c r="A62" s="45" t="s">
        <v>49</v>
      </c>
      <c r="B62" s="132">
        <v>0</v>
      </c>
      <c r="C62" s="132">
        <v>0</v>
      </c>
      <c r="D62" s="132">
        <v>0</v>
      </c>
      <c r="E62" s="129">
        <v>11707.360012633959</v>
      </c>
      <c r="F62" s="129">
        <v>1030</v>
      </c>
      <c r="G62" s="132">
        <v>0</v>
      </c>
      <c r="H62" s="132">
        <v>0</v>
      </c>
      <c r="I62" s="132">
        <v>0</v>
      </c>
      <c r="J62" s="129">
        <v>12737.196642040666</v>
      </c>
      <c r="K62" s="101"/>
      <c r="L62" s="76"/>
      <c r="M62" s="76"/>
      <c r="N62" s="76"/>
      <c r="O62" s="76"/>
      <c r="P62" s="76"/>
      <c r="Q62" s="76"/>
      <c r="R62" s="76"/>
      <c r="S62" s="76"/>
      <c r="T62" s="76"/>
    </row>
    <row r="63" spans="1:10" ht="12" customHeight="1" thickTop="1">
      <c r="A63" s="25" t="s">
        <v>54</v>
      </c>
      <c r="B63" s="87"/>
      <c r="C63" s="87"/>
      <c r="D63" s="87"/>
      <c r="E63" s="87"/>
      <c r="F63" s="87"/>
      <c r="G63" s="87"/>
      <c r="H63" s="87"/>
      <c r="I63" s="87"/>
      <c r="J63" s="87"/>
    </row>
    <row r="64" spans="1:10" ht="9.75" customHeight="1">
      <c r="A64" s="25" t="s">
        <v>55</v>
      </c>
      <c r="B64" s="87"/>
      <c r="C64" s="87"/>
      <c r="D64" s="87"/>
      <c r="E64" s="87"/>
      <c r="F64" s="87"/>
      <c r="G64" s="87"/>
      <c r="H64" s="87"/>
      <c r="I64" s="87"/>
      <c r="J64" s="87"/>
    </row>
    <row r="65" spans="1:10" ht="9.75" customHeight="1">
      <c r="A65" s="25" t="s">
        <v>50</v>
      </c>
      <c r="B65" s="87"/>
      <c r="C65" s="87"/>
      <c r="D65" s="87"/>
      <c r="E65" s="87"/>
      <c r="F65" s="87"/>
      <c r="G65" s="87"/>
      <c r="H65" s="87"/>
      <c r="I65" s="87"/>
      <c r="J65" s="87"/>
    </row>
    <row r="66" spans="1:10" ht="9.75" customHeight="1">
      <c r="A66" s="25" t="s">
        <v>59</v>
      </c>
      <c r="B66" s="87"/>
      <c r="C66" s="87"/>
      <c r="D66" s="87"/>
      <c r="E66" s="87"/>
      <c r="F66" s="87"/>
      <c r="G66" s="87"/>
      <c r="H66" s="87"/>
      <c r="I66" s="87"/>
      <c r="J66" s="87"/>
    </row>
    <row r="67" spans="1:10" ht="9.75" customHeight="1">
      <c r="A67" s="25" t="s">
        <v>51</v>
      </c>
      <c r="B67" s="87"/>
      <c r="C67" s="87"/>
      <c r="D67" s="87"/>
      <c r="E67" s="87"/>
      <c r="F67" s="87"/>
      <c r="G67" s="87"/>
      <c r="H67" s="87"/>
      <c r="I67" s="87"/>
      <c r="J67" s="87"/>
    </row>
    <row r="68" spans="1:18" s="7" customFormat="1" ht="9.75" customHeight="1">
      <c r="A68" s="25" t="s">
        <v>95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P68" s="50"/>
      <c r="R68" s="50"/>
    </row>
    <row r="69" spans="2:11" s="7" customFormat="1" ht="12.75">
      <c r="B69" s="96"/>
      <c r="C69" s="96"/>
      <c r="D69" s="96"/>
      <c r="E69" s="96"/>
      <c r="F69" s="96"/>
      <c r="G69" s="96"/>
      <c r="H69" s="96"/>
      <c r="I69" s="96"/>
      <c r="J69" s="96"/>
      <c r="K69" s="96"/>
    </row>
  </sheetData>
  <sheetProtection/>
  <hyperlinks>
    <hyperlink ref="A2" location="Master!A1" display="Return to main Menu"/>
  </hyperlinks>
  <printOptions/>
  <pageMargins left="0.5118110236220472" right="0.5118110236220472" top="0.5118110236220472" bottom="0.5118110236220472" header="0.2755905511811024" footer="0.2755905511811024"/>
  <pageSetup firstPageNumber="10" useFirstPageNumber="1" fitToHeight="1" fitToWidth="1" horizontalDpi="600" verticalDpi="600" orientation="portrait" paperSize="9" scale="99" r:id="rId1"/>
  <headerFooter alignWithMargins="0">
    <oddFooter>&amp;C10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7" customWidth="1"/>
    <col min="2" max="2" width="6.421875" style="7" customWidth="1"/>
    <col min="3" max="3" width="11.57421875" style="7" customWidth="1"/>
    <col min="4" max="4" width="7.140625" style="7" customWidth="1"/>
    <col min="5" max="5" width="9.00390625" style="7" customWidth="1"/>
    <col min="6" max="6" width="6.8515625" style="7" customWidth="1"/>
    <col min="7" max="7" width="9.57421875" style="7" customWidth="1"/>
    <col min="8" max="8" width="8.421875" style="7" customWidth="1"/>
    <col min="9" max="9" width="8.57421875" style="7" customWidth="1"/>
    <col min="10" max="10" width="5.28125" style="7" customWidth="1"/>
    <col min="11" max="12" width="7.421875" style="7" customWidth="1"/>
    <col min="13" max="13" width="16.140625" style="7" hidden="1" customWidth="1"/>
    <col min="14" max="14" width="0" style="7" hidden="1" customWidth="1"/>
    <col min="15" max="15" width="11.57421875" style="7" hidden="1" customWidth="1"/>
    <col min="16" max="24" width="0" style="7" hidden="1" customWidth="1"/>
    <col min="25" max="25" width="9.140625" style="7" customWidth="1"/>
    <col min="26" max="34" width="9.28125" style="7" bestFit="1" customWidth="1"/>
    <col min="35" max="35" width="9.7109375" style="7" bestFit="1" customWidth="1"/>
    <col min="36" max="36" width="9.28125" style="7" bestFit="1" customWidth="1"/>
    <col min="37" max="16384" width="9.140625" style="7" customWidth="1"/>
  </cols>
  <sheetData>
    <row r="1" spans="1:12" s="32" customFormat="1" ht="21.75" customHeight="1">
      <c r="A1" s="226" t="s">
        <v>94</v>
      </c>
      <c r="B1" s="30"/>
      <c r="C1" s="30"/>
      <c r="D1" s="30"/>
      <c r="E1" s="30"/>
      <c r="F1" s="30"/>
      <c r="G1" s="30"/>
      <c r="H1" s="31"/>
      <c r="J1" s="168">
        <v>41.868</v>
      </c>
      <c r="K1" s="168"/>
      <c r="L1" s="167"/>
    </row>
    <row r="2" spans="1:12" ht="15.75" customHeight="1" thickBot="1">
      <c r="A2" s="223" t="s">
        <v>115</v>
      </c>
      <c r="B2" s="2"/>
      <c r="C2" s="2"/>
      <c r="D2" s="2"/>
      <c r="E2" s="2"/>
      <c r="F2" s="2"/>
      <c r="G2" s="8"/>
      <c r="H2" s="19"/>
      <c r="I2" s="18"/>
      <c r="J2" s="18"/>
      <c r="K2" s="20" t="s">
        <v>60</v>
      </c>
      <c r="L2" s="20"/>
    </row>
    <row r="3" spans="1:23" s="47" customFormat="1" ht="33.75" customHeight="1" thickTop="1">
      <c r="A3" s="36"/>
      <c r="B3" s="37" t="s">
        <v>0</v>
      </c>
      <c r="C3" s="38" t="s">
        <v>81</v>
      </c>
      <c r="D3" s="37" t="s">
        <v>1</v>
      </c>
      <c r="E3" s="37" t="s">
        <v>2</v>
      </c>
      <c r="F3" s="38" t="s">
        <v>82</v>
      </c>
      <c r="G3" s="38" t="s">
        <v>83</v>
      </c>
      <c r="H3" s="37" t="s">
        <v>3</v>
      </c>
      <c r="I3" s="37" t="s">
        <v>68</v>
      </c>
      <c r="J3" s="37" t="s">
        <v>69</v>
      </c>
      <c r="K3" s="37" t="s">
        <v>4</v>
      </c>
      <c r="L3" s="37"/>
      <c r="M3" s="36"/>
      <c r="N3" s="91" t="s">
        <v>0</v>
      </c>
      <c r="O3" s="92" t="s">
        <v>81</v>
      </c>
      <c r="P3" s="37" t="s">
        <v>1</v>
      </c>
      <c r="Q3" s="37" t="s">
        <v>2</v>
      </c>
      <c r="R3" s="38" t="s">
        <v>82</v>
      </c>
      <c r="S3" s="38" t="s">
        <v>83</v>
      </c>
      <c r="T3" s="37" t="s">
        <v>3</v>
      </c>
      <c r="U3" s="37" t="s">
        <v>68</v>
      </c>
      <c r="V3" s="37" t="s">
        <v>69</v>
      </c>
      <c r="W3" s="37" t="s">
        <v>4</v>
      </c>
    </row>
    <row r="4" spans="1:36" s="46" customFormat="1" ht="10.5" customHeight="1">
      <c r="A4" s="21" t="s">
        <v>70</v>
      </c>
      <c r="B4" s="14"/>
      <c r="C4" s="50"/>
      <c r="D4" s="50"/>
      <c r="E4" s="50"/>
      <c r="F4" s="50"/>
      <c r="G4" s="50"/>
      <c r="H4" s="50"/>
      <c r="I4" s="50"/>
      <c r="J4" s="50"/>
      <c r="K4" s="50"/>
      <c r="L4" s="50"/>
      <c r="M4" s="21" t="s">
        <v>70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49"/>
      <c r="AC4" s="50"/>
      <c r="AD4" s="50"/>
      <c r="AE4" s="50"/>
      <c r="AF4" s="50"/>
      <c r="AG4" s="50"/>
      <c r="AH4" s="50"/>
      <c r="AI4" s="50"/>
      <c r="AJ4" s="49"/>
    </row>
    <row r="5" spans="1:36" s="46" customFormat="1" ht="10.5" customHeight="1">
      <c r="A5" s="2" t="s">
        <v>6</v>
      </c>
      <c r="B5" s="14">
        <v>11361.69987829015</v>
      </c>
      <c r="C5" s="14">
        <v>0</v>
      </c>
      <c r="D5" s="14">
        <v>78579.62577110103</v>
      </c>
      <c r="E5" s="14">
        <v>0</v>
      </c>
      <c r="F5" s="14">
        <v>69671.92213171569</v>
      </c>
      <c r="G5" s="14">
        <v>4361.002858939487</v>
      </c>
      <c r="H5" s="50">
        <v>12964.958808375884</v>
      </c>
      <c r="I5" s="14">
        <v>0</v>
      </c>
      <c r="J5" s="14">
        <v>0</v>
      </c>
      <c r="K5" s="14">
        <v>176939.20944842222</v>
      </c>
      <c r="L5" s="14"/>
      <c r="M5" s="2" t="s">
        <v>6</v>
      </c>
      <c r="N5" s="169">
        <f>IF(B5=0,"-",B5*$J$1/1000)</f>
        <v>475.691650504252</v>
      </c>
      <c r="O5" s="169" t="str">
        <f>IF(C5=0,"-",C5*$J$1/1000)</f>
        <v>-</v>
      </c>
      <c r="P5" s="169">
        <f>IF(D5=0,"-",D5*$J$1/1000)</f>
        <v>3289.971771784458</v>
      </c>
      <c r="Q5" s="169" t="str">
        <f>IF(E5=0,"-",E5*$J$1/1000)</f>
        <v>-</v>
      </c>
      <c r="R5" s="169">
        <f>IF(F5=0,"-",F5*$J$1/1000)</f>
        <v>2917.0240358106726</v>
      </c>
      <c r="S5" s="169">
        <f>IF(G5=0,"-",G5*$J$1/1000)</f>
        <v>182.58646769807845</v>
      </c>
      <c r="T5" s="169">
        <f>IF(H5=0,"-",H5*$J$1/1000)</f>
        <v>542.8168953890815</v>
      </c>
      <c r="U5" s="169" t="str">
        <f>IF(I5=0,"-",I5*$J$1/1000)</f>
        <v>-</v>
      </c>
      <c r="V5" s="169" t="str">
        <f>IF(J5=0,"-",J5*$J$1/1000)</f>
        <v>-</v>
      </c>
      <c r="W5" s="169">
        <f>IF(K5=0,"-",K5*$J$1/1000)</f>
        <v>7408.090821186542</v>
      </c>
      <c r="X5" s="49"/>
      <c r="AC5" s="50"/>
      <c r="AD5" s="50"/>
      <c r="AE5" s="50"/>
      <c r="AF5" s="50"/>
      <c r="AG5" s="50"/>
      <c r="AH5" s="50"/>
      <c r="AI5" s="50"/>
      <c r="AJ5" s="49"/>
    </row>
    <row r="6" spans="1:36" s="46" customFormat="1" ht="10.5" customHeight="1">
      <c r="A6" s="2" t="s">
        <v>7</v>
      </c>
      <c r="B6" s="14">
        <v>28417.509444857475</v>
      </c>
      <c r="C6" s="14">
        <v>500.3881676972867</v>
      </c>
      <c r="D6" s="14">
        <v>65611.73165553881</v>
      </c>
      <c r="E6" s="14">
        <v>26071.255062548742</v>
      </c>
      <c r="F6" s="14">
        <v>35000.36736708024</v>
      </c>
      <c r="G6" s="14">
        <v>947.953867483854</v>
      </c>
      <c r="H6" s="14">
        <v>0</v>
      </c>
      <c r="I6" s="14">
        <v>1057.0662926259304</v>
      </c>
      <c r="J6" s="14">
        <v>0</v>
      </c>
      <c r="K6" s="14">
        <v>157606.27185783235</v>
      </c>
      <c r="L6" s="14"/>
      <c r="M6" s="2" t="s">
        <v>7</v>
      </c>
      <c r="N6" s="169">
        <f aca="true" t="shared" si="0" ref="N6:N15">IF(B6=0,"-",B6*$J$1/1000)</f>
        <v>1189.784285437293</v>
      </c>
      <c r="O6" s="169">
        <f aca="true" t="shared" si="1" ref="O6:O15">IF(C6=0,"-",C6*$J$1/1000)</f>
        <v>20.95025180515</v>
      </c>
      <c r="P6" s="169">
        <f aca="true" t="shared" si="2" ref="P6:P15">IF(D6=0,"-",D6*$J$1/1000)</f>
        <v>2747.031980954099</v>
      </c>
      <c r="Q6" s="169">
        <f aca="true" t="shared" si="3" ref="Q6:Q15">IF(E6=0,"-",E6*$J$1/1000)</f>
        <v>1091.551306958791</v>
      </c>
      <c r="R6" s="169">
        <f aca="true" t="shared" si="4" ref="R6:R15">IF(F6=0,"-",F6*$J$1/1000)</f>
        <v>1465.3953809249153</v>
      </c>
      <c r="S6" s="169">
        <f aca="true" t="shared" si="5" ref="S6:S15">IF(G6=0,"-",G6*$J$1/1000)</f>
        <v>39.688932523814</v>
      </c>
      <c r="T6" s="169" t="str">
        <f aca="true" t="shared" si="6" ref="T6:T15">IF(H6=0,"-",H6*$J$1/1000)</f>
        <v>-</v>
      </c>
      <c r="U6" s="169">
        <f aca="true" t="shared" si="7" ref="U6:U15">IF(I6=0,"-",I6*$J$1/1000)</f>
        <v>44.257251539662455</v>
      </c>
      <c r="V6" s="169" t="str">
        <f aca="true" t="shared" si="8" ref="V6:V15">IF(J6=0,"-",J6*$J$1/1000)</f>
        <v>-</v>
      </c>
      <c r="W6" s="169">
        <f aca="true" t="shared" si="9" ref="W6:W15">IF(K6=0,"-",K6*$J$1/1000)</f>
        <v>6598.659390143725</v>
      </c>
      <c r="X6" s="49"/>
      <c r="AC6" s="50"/>
      <c r="AD6" s="50"/>
      <c r="AE6" s="50"/>
      <c r="AF6" s="50"/>
      <c r="AG6" s="50"/>
      <c r="AH6" s="50"/>
      <c r="AI6" s="50"/>
      <c r="AJ6" s="49"/>
    </row>
    <row r="7" spans="1:36" s="46" customFormat="1" ht="10.5" customHeight="1">
      <c r="A7" s="2" t="s">
        <v>8</v>
      </c>
      <c r="B7" s="14">
        <v>-457.17203409098676</v>
      </c>
      <c r="C7" s="14">
        <v>-142.19439871057338</v>
      </c>
      <c r="D7" s="14">
        <v>-52993.29438080217</v>
      </c>
      <c r="E7" s="14">
        <v>-31331.556501888503</v>
      </c>
      <c r="F7" s="14">
        <v>-10547.724744586929</v>
      </c>
      <c r="G7" s="14">
        <v>0</v>
      </c>
      <c r="H7" s="14">
        <v>0</v>
      </c>
      <c r="I7" s="14">
        <v>-109.33614137770812</v>
      </c>
      <c r="J7" s="14">
        <v>0</v>
      </c>
      <c r="K7" s="14">
        <v>-95581.27820145685</v>
      </c>
      <c r="L7" s="14"/>
      <c r="M7" s="2" t="s">
        <v>8</v>
      </c>
      <c r="N7" s="169">
        <f t="shared" si="0"/>
        <v>-19.140878723321435</v>
      </c>
      <c r="O7" s="169">
        <f t="shared" si="1"/>
        <v>-5.953395085214287</v>
      </c>
      <c r="P7" s="169">
        <f t="shared" si="2"/>
        <v>-2218.7232491354252</v>
      </c>
      <c r="Q7" s="169">
        <f t="shared" si="3"/>
        <v>-1311.789607621068</v>
      </c>
      <c r="R7" s="169">
        <f t="shared" si="4"/>
        <v>-441.6121396063656</v>
      </c>
      <c r="S7" s="169" t="str">
        <f t="shared" si="5"/>
        <v>-</v>
      </c>
      <c r="T7" s="169" t="str">
        <f t="shared" si="6"/>
        <v>-</v>
      </c>
      <c r="U7" s="169">
        <f t="shared" si="7"/>
        <v>-4.5776855672018835</v>
      </c>
      <c r="V7" s="169" t="str">
        <f t="shared" si="8"/>
        <v>-</v>
      </c>
      <c r="W7" s="169">
        <f t="shared" si="9"/>
        <v>-4001.796955738596</v>
      </c>
      <c r="X7" s="49"/>
      <c r="AC7" s="50"/>
      <c r="AD7" s="50"/>
      <c r="AE7" s="50"/>
      <c r="AF7" s="50"/>
      <c r="AG7" s="50"/>
      <c r="AH7" s="50"/>
      <c r="AI7" s="50"/>
      <c r="AJ7" s="49"/>
    </row>
    <row r="8" spans="1:36" s="46" customFormat="1" ht="10.5" customHeight="1">
      <c r="A8" s="2" t="s">
        <v>9</v>
      </c>
      <c r="B8" s="14">
        <v>0</v>
      </c>
      <c r="C8" s="14">
        <v>0</v>
      </c>
      <c r="D8" s="14">
        <v>0</v>
      </c>
      <c r="E8" s="14">
        <v>-2732.764002095425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-2732.764002095425</v>
      </c>
      <c r="L8" s="14"/>
      <c r="M8" s="2" t="s">
        <v>9</v>
      </c>
      <c r="N8" s="169" t="str">
        <f t="shared" si="0"/>
        <v>-</v>
      </c>
      <c r="O8" s="169" t="str">
        <f t="shared" si="1"/>
        <v>-</v>
      </c>
      <c r="P8" s="169" t="str">
        <f t="shared" si="2"/>
        <v>-</v>
      </c>
      <c r="Q8" s="169">
        <f t="shared" si="3"/>
        <v>-114.41536323973126</v>
      </c>
      <c r="R8" s="169" t="str">
        <f t="shared" si="4"/>
        <v>-</v>
      </c>
      <c r="S8" s="169" t="str">
        <f t="shared" si="5"/>
        <v>-</v>
      </c>
      <c r="T8" s="169" t="str">
        <f t="shared" si="6"/>
        <v>-</v>
      </c>
      <c r="U8" s="169" t="str">
        <f t="shared" si="7"/>
        <v>-</v>
      </c>
      <c r="V8" s="169" t="str">
        <f t="shared" si="8"/>
        <v>-</v>
      </c>
      <c r="W8" s="169">
        <f t="shared" si="9"/>
        <v>-114.41536323973126</v>
      </c>
      <c r="X8" s="49"/>
      <c r="AC8" s="50"/>
      <c r="AD8" s="50"/>
      <c r="AE8" s="50"/>
      <c r="AF8" s="50"/>
      <c r="AG8" s="50"/>
      <c r="AH8" s="50"/>
      <c r="AI8" s="50"/>
      <c r="AJ8" s="49"/>
    </row>
    <row r="9" spans="1:36" s="46" customFormat="1" ht="10.5" customHeight="1" thickBot="1">
      <c r="A9" s="9" t="s">
        <v>78</v>
      </c>
      <c r="B9" s="14">
        <v>-2152.112827631121</v>
      </c>
      <c r="C9" s="14">
        <v>156.16511658750628</v>
      </c>
      <c r="D9" s="14">
        <v>256.12232668573085</v>
      </c>
      <c r="E9" s="14">
        <v>11.777534689272205</v>
      </c>
      <c r="F9" s="14">
        <v>-265.43422184007176</v>
      </c>
      <c r="G9" s="14">
        <v>0</v>
      </c>
      <c r="H9" s="14">
        <v>0</v>
      </c>
      <c r="I9" s="14">
        <v>0</v>
      </c>
      <c r="J9" s="14">
        <v>0</v>
      </c>
      <c r="K9" s="14">
        <v>-1993.4820715086837</v>
      </c>
      <c r="L9" s="14"/>
      <c r="M9" s="9" t="s">
        <v>78</v>
      </c>
      <c r="N9" s="169">
        <f t="shared" si="0"/>
        <v>-90.10465986725977</v>
      </c>
      <c r="O9" s="169">
        <f t="shared" si="1"/>
        <v>6.538321101285713</v>
      </c>
      <c r="P9" s="169">
        <f t="shared" si="2"/>
        <v>10.72332957367818</v>
      </c>
      <c r="Q9" s="169">
        <f t="shared" si="3"/>
        <v>0.4931018223704487</v>
      </c>
      <c r="R9" s="169">
        <f t="shared" si="4"/>
        <v>-11.113200000000125</v>
      </c>
      <c r="S9" s="169" t="str">
        <f t="shared" si="5"/>
        <v>-</v>
      </c>
      <c r="T9" s="169" t="str">
        <f t="shared" si="6"/>
        <v>-</v>
      </c>
      <c r="U9" s="169" t="str">
        <f t="shared" si="7"/>
        <v>-</v>
      </c>
      <c r="V9" s="169" t="str">
        <f t="shared" si="8"/>
        <v>-</v>
      </c>
      <c r="W9" s="169">
        <f t="shared" si="9"/>
        <v>-83.46310736992558</v>
      </c>
      <c r="X9" s="49"/>
      <c r="AC9" s="50"/>
      <c r="AD9" s="50"/>
      <c r="AE9" s="50"/>
      <c r="AF9" s="50"/>
      <c r="AG9" s="50"/>
      <c r="AH9" s="50"/>
      <c r="AI9" s="50"/>
      <c r="AJ9" s="49"/>
    </row>
    <row r="10" spans="1:36" s="48" customFormat="1" ht="10.5" customHeight="1" thickBot="1">
      <c r="A10" s="39" t="s">
        <v>10</v>
      </c>
      <c r="B10" s="55">
        <v>37169.924461425515</v>
      </c>
      <c r="C10" s="55">
        <v>514.3588855742196</v>
      </c>
      <c r="D10" s="55">
        <v>91454.18537252338</v>
      </c>
      <c r="E10" s="55">
        <v>-7981.2879067459135</v>
      </c>
      <c r="F10" s="55">
        <v>93859.13053236893</v>
      </c>
      <c r="G10" s="55">
        <v>5308.956726423341</v>
      </c>
      <c r="H10" s="55">
        <v>12964.958808375884</v>
      </c>
      <c r="I10" s="55">
        <v>947.7301512482222</v>
      </c>
      <c r="J10" s="55">
        <v>0</v>
      </c>
      <c r="K10" s="55">
        <v>234237.95703119363</v>
      </c>
      <c r="L10" s="57"/>
      <c r="M10" s="184" t="s">
        <v>10</v>
      </c>
      <c r="N10" s="170">
        <f t="shared" si="0"/>
        <v>1556.2303973509634</v>
      </c>
      <c r="O10" s="170">
        <f t="shared" si="1"/>
        <v>21.535177821221428</v>
      </c>
      <c r="P10" s="170">
        <f t="shared" si="2"/>
        <v>3829.0038331768087</v>
      </c>
      <c r="Q10" s="170">
        <f t="shared" si="3"/>
        <v>-334.1605620796379</v>
      </c>
      <c r="R10" s="170">
        <f t="shared" si="4"/>
        <v>3929.6940771292225</v>
      </c>
      <c r="S10" s="170">
        <f t="shared" si="5"/>
        <v>222.27540022189245</v>
      </c>
      <c r="T10" s="170">
        <f t="shared" si="6"/>
        <v>542.8168953890815</v>
      </c>
      <c r="U10" s="170">
        <f t="shared" si="7"/>
        <v>39.67956597246057</v>
      </c>
      <c r="V10" s="170" t="str">
        <f t="shared" si="8"/>
        <v>-</v>
      </c>
      <c r="W10" s="170">
        <f t="shared" si="9"/>
        <v>9807.074784982015</v>
      </c>
      <c r="X10" s="49"/>
      <c r="AC10" s="50"/>
      <c r="AD10" s="50"/>
      <c r="AE10" s="50"/>
      <c r="AF10" s="50"/>
      <c r="AG10" s="50"/>
      <c r="AH10" s="50"/>
      <c r="AI10" s="50"/>
      <c r="AJ10" s="49"/>
    </row>
    <row r="11" spans="1:36" s="48" customFormat="1" ht="11.25" customHeight="1" thickBot="1">
      <c r="A11" s="39" t="s">
        <v>79</v>
      </c>
      <c r="B11" s="54">
        <v>-160.75081192580546</v>
      </c>
      <c r="C11" s="54">
        <v>-9.934300087278984</v>
      </c>
      <c r="D11" s="54">
        <v>-132.5149234758137</v>
      </c>
      <c r="E11" s="54">
        <v>-62.82921437841924</v>
      </c>
      <c r="F11" s="54">
        <v>75.35804371937411</v>
      </c>
      <c r="G11" s="54">
        <v>0</v>
      </c>
      <c r="H11" s="54">
        <v>0</v>
      </c>
      <c r="I11" s="54">
        <v>90.50067247110883</v>
      </c>
      <c r="J11" s="54">
        <v>0</v>
      </c>
      <c r="K11" s="54">
        <v>-201.1117663962359</v>
      </c>
      <c r="L11" s="54"/>
      <c r="M11" s="184" t="s">
        <v>79</v>
      </c>
      <c r="N11" s="170">
        <f t="shared" si="0"/>
        <v>-6.730314993709623</v>
      </c>
      <c r="O11" s="170">
        <f t="shared" si="1"/>
        <v>-0.4159292760541965</v>
      </c>
      <c r="P11" s="170">
        <f t="shared" si="2"/>
        <v>-5.548134816085368</v>
      </c>
      <c r="Q11" s="170">
        <f t="shared" si="3"/>
        <v>-2.6305335475956566</v>
      </c>
      <c r="R11" s="170">
        <f t="shared" si="4"/>
        <v>3.1550905744427555</v>
      </c>
      <c r="S11" s="170" t="str">
        <f t="shared" si="5"/>
        <v>-</v>
      </c>
      <c r="T11" s="170" t="str">
        <f t="shared" si="6"/>
        <v>-</v>
      </c>
      <c r="U11" s="170">
        <f t="shared" si="7"/>
        <v>3.7890821550203846</v>
      </c>
      <c r="V11" s="170" t="str">
        <f t="shared" si="8"/>
        <v>-</v>
      </c>
      <c r="W11" s="170">
        <f t="shared" si="9"/>
        <v>-8.420147435477606</v>
      </c>
      <c r="X11" s="49"/>
      <c r="AC11" s="50"/>
      <c r="AD11" s="50"/>
      <c r="AE11" s="50"/>
      <c r="AF11" s="50"/>
      <c r="AG11" s="50"/>
      <c r="AH11" s="50"/>
      <c r="AI11" s="50"/>
      <c r="AJ11" s="49"/>
    </row>
    <row r="12" spans="1:36" s="48" customFormat="1" ht="10.5" customHeight="1" thickBot="1">
      <c r="A12" s="39" t="s">
        <v>11</v>
      </c>
      <c r="B12" s="55">
        <v>37330.67527335132</v>
      </c>
      <c r="C12" s="55">
        <v>524.2931856614986</v>
      </c>
      <c r="D12" s="55">
        <v>91586.7002959992</v>
      </c>
      <c r="E12" s="55">
        <v>-7918.458692367494</v>
      </c>
      <c r="F12" s="55">
        <v>93783.77248864956</v>
      </c>
      <c r="G12" s="55">
        <v>5308.96017692334</v>
      </c>
      <c r="H12" s="55">
        <v>12964.958808375884</v>
      </c>
      <c r="I12" s="55">
        <v>857.2294787771134</v>
      </c>
      <c r="J12" s="55">
        <v>0</v>
      </c>
      <c r="K12" s="55">
        <v>234439.06879758986</v>
      </c>
      <c r="L12" s="57"/>
      <c r="M12" s="184" t="s">
        <v>11</v>
      </c>
      <c r="N12" s="170">
        <f t="shared" si="0"/>
        <v>1562.9607123446733</v>
      </c>
      <c r="O12" s="170">
        <f t="shared" si="1"/>
        <v>21.951107097275624</v>
      </c>
      <c r="P12" s="170">
        <f t="shared" si="2"/>
        <v>3834.5519679928943</v>
      </c>
      <c r="Q12" s="170">
        <f t="shared" si="3"/>
        <v>-331.5300285320423</v>
      </c>
      <c r="R12" s="170">
        <f t="shared" si="4"/>
        <v>3926.53898655478</v>
      </c>
      <c r="S12" s="170">
        <f t="shared" si="5"/>
        <v>222.27554468742642</v>
      </c>
      <c r="T12" s="170">
        <f t="shared" si="6"/>
        <v>542.8168953890815</v>
      </c>
      <c r="U12" s="170">
        <f t="shared" si="7"/>
        <v>35.89048381744019</v>
      </c>
      <c r="V12" s="170" t="str">
        <f t="shared" si="8"/>
        <v>-</v>
      </c>
      <c r="W12" s="170">
        <f t="shared" si="9"/>
        <v>9815.494932417494</v>
      </c>
      <c r="X12" s="49"/>
      <c r="AC12" s="50"/>
      <c r="AD12" s="50"/>
      <c r="AE12" s="50"/>
      <c r="AF12" s="50"/>
      <c r="AG12" s="50"/>
      <c r="AH12" s="50"/>
      <c r="AI12" s="50"/>
      <c r="AJ12" s="49"/>
    </row>
    <row r="13" spans="1:36" s="46" customFormat="1" ht="4.5" customHeight="1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57"/>
      <c r="L13" s="57"/>
      <c r="M13" s="2"/>
      <c r="N13" s="169" t="str">
        <f t="shared" si="0"/>
        <v>-</v>
      </c>
      <c r="O13" s="169" t="str">
        <f t="shared" si="1"/>
        <v>-</v>
      </c>
      <c r="P13" s="169" t="str">
        <f t="shared" si="2"/>
        <v>-</v>
      </c>
      <c r="Q13" s="169" t="str">
        <f t="shared" si="3"/>
        <v>-</v>
      </c>
      <c r="R13" s="169" t="str">
        <f t="shared" si="4"/>
        <v>-</v>
      </c>
      <c r="S13" s="169" t="str">
        <f t="shared" si="5"/>
        <v>-</v>
      </c>
      <c r="T13" s="169" t="str">
        <f t="shared" si="6"/>
        <v>-</v>
      </c>
      <c r="U13" s="169" t="str">
        <f t="shared" si="7"/>
        <v>-</v>
      </c>
      <c r="V13" s="169" t="str">
        <f t="shared" si="8"/>
        <v>-</v>
      </c>
      <c r="W13" s="169" t="str">
        <f t="shared" si="9"/>
        <v>-</v>
      </c>
      <c r="X13" s="49"/>
      <c r="AC13" s="50"/>
      <c r="AD13" s="50"/>
      <c r="AE13" s="50"/>
      <c r="AF13" s="50"/>
      <c r="AG13" s="50"/>
      <c r="AH13" s="50"/>
      <c r="AI13" s="50"/>
      <c r="AJ13" s="49"/>
    </row>
    <row r="14" spans="1:36" s="46" customFormat="1" ht="10.5" customHeight="1" thickBot="1">
      <c r="A14" s="2" t="s">
        <v>12</v>
      </c>
      <c r="B14" s="54">
        <v>0</v>
      </c>
      <c r="C14" s="54">
        <v>-126.02192248452226</v>
      </c>
      <c r="D14" s="54">
        <v>-3488.706029520885</v>
      </c>
      <c r="E14" s="54">
        <v>3495.155334234499</v>
      </c>
      <c r="F14" s="54">
        <v>-5.871869569415965</v>
      </c>
      <c r="G14" s="54">
        <v>0</v>
      </c>
      <c r="H14" s="54">
        <v>-1056.065715837231</v>
      </c>
      <c r="I14" s="54">
        <v>1056.065715837231</v>
      </c>
      <c r="J14" s="54">
        <v>0</v>
      </c>
      <c r="K14" s="54">
        <v>-125.44448734032403</v>
      </c>
      <c r="L14" s="54"/>
      <c r="M14" s="2" t="s">
        <v>12</v>
      </c>
      <c r="N14" s="169" t="str">
        <f t="shared" si="0"/>
        <v>-</v>
      </c>
      <c r="O14" s="169">
        <f t="shared" si="1"/>
        <v>-5.276285850581979</v>
      </c>
      <c r="P14" s="169">
        <f t="shared" si="2"/>
        <v>-146.06514404398044</v>
      </c>
      <c r="Q14" s="169">
        <f t="shared" si="3"/>
        <v>146.33516353373003</v>
      </c>
      <c r="R14" s="169">
        <f t="shared" si="4"/>
        <v>-0.24584343513230764</v>
      </c>
      <c r="S14" s="169" t="str">
        <f t="shared" si="5"/>
        <v>-</v>
      </c>
      <c r="T14" s="169">
        <f t="shared" si="6"/>
        <v>-44.21535939067319</v>
      </c>
      <c r="U14" s="169">
        <f t="shared" si="7"/>
        <v>44.21535939067319</v>
      </c>
      <c r="V14" s="169" t="str">
        <f t="shared" si="8"/>
        <v>-</v>
      </c>
      <c r="W14" s="169">
        <f t="shared" si="9"/>
        <v>-5.252109795964687</v>
      </c>
      <c r="X14" s="49"/>
      <c r="AC14" s="50"/>
      <c r="AD14" s="50"/>
      <c r="AE14" s="50"/>
      <c r="AF14" s="50"/>
      <c r="AG14" s="50"/>
      <c r="AH14" s="50"/>
      <c r="AI14" s="50"/>
      <c r="AJ14" s="49"/>
    </row>
    <row r="15" spans="1:36" s="180" customFormat="1" ht="24.75" customHeight="1" thickBot="1">
      <c r="A15" s="177" t="s">
        <v>13</v>
      </c>
      <c r="B15" s="178">
        <v>-35551.081829126415</v>
      </c>
      <c r="C15" s="178">
        <v>1669.370522283725</v>
      </c>
      <c r="D15" s="178">
        <v>-88097.99426647832</v>
      </c>
      <c r="E15" s="178">
        <v>86567.56669766716</v>
      </c>
      <c r="F15" s="178">
        <v>-34156.9790987102</v>
      </c>
      <c r="G15" s="178">
        <v>-3537.30061805483</v>
      </c>
      <c r="H15" s="178">
        <v>-11908.893092538654</v>
      </c>
      <c r="I15" s="178">
        <v>32096.146231566483</v>
      </c>
      <c r="J15" s="178">
        <v>1280.8074366718429</v>
      </c>
      <c r="K15" s="178">
        <v>-51639.295798938634</v>
      </c>
      <c r="L15" s="178"/>
      <c r="M15" s="182" t="s">
        <v>109</v>
      </c>
      <c r="N15" s="183">
        <f t="shared" si="0"/>
        <v>-1488.4526940218648</v>
      </c>
      <c r="O15" s="183">
        <f t="shared" si="1"/>
        <v>69.893205026975</v>
      </c>
      <c r="P15" s="183">
        <f t="shared" si="2"/>
        <v>-3688.486823948914</v>
      </c>
      <c r="Q15" s="183">
        <f t="shared" si="3"/>
        <v>3624.410882497929</v>
      </c>
      <c r="R15" s="183">
        <f t="shared" si="4"/>
        <v>-1430.084400904799</v>
      </c>
      <c r="S15" s="183">
        <f t="shared" si="5"/>
        <v>-148.09970227671963</v>
      </c>
      <c r="T15" s="183">
        <f t="shared" si="6"/>
        <v>-498.6015359984084</v>
      </c>
      <c r="U15" s="183">
        <f t="shared" si="7"/>
        <v>1343.8014504232256</v>
      </c>
      <c r="V15" s="183">
        <f t="shared" si="8"/>
        <v>53.62484575857672</v>
      </c>
      <c r="W15" s="183">
        <f t="shared" si="9"/>
        <v>-2162.034036509963</v>
      </c>
      <c r="X15" s="179"/>
      <c r="AC15" s="181"/>
      <c r="AD15" s="181"/>
      <c r="AE15" s="181"/>
      <c r="AF15" s="181"/>
      <c r="AG15" s="181"/>
      <c r="AH15" s="181"/>
      <c r="AI15" s="181"/>
      <c r="AJ15" s="179"/>
    </row>
    <row r="16" spans="1:36" s="46" customFormat="1" ht="10.5" customHeight="1">
      <c r="A16" s="2" t="s">
        <v>14</v>
      </c>
      <c r="B16" s="14">
        <v>-29910.913052658954</v>
      </c>
      <c r="C16" s="14">
        <v>-858.4077386070505</v>
      </c>
      <c r="D16" s="14">
        <v>0</v>
      </c>
      <c r="E16" s="14">
        <v>-989.2121425790633</v>
      </c>
      <c r="F16" s="14">
        <v>-32165.475050664194</v>
      </c>
      <c r="G16" s="14">
        <v>-3537.30061805483</v>
      </c>
      <c r="H16" s="14">
        <v>-11908.893092538654</v>
      </c>
      <c r="I16" s="14">
        <v>32096.146231566483</v>
      </c>
      <c r="J16" s="14">
        <v>0</v>
      </c>
      <c r="K16" s="14">
        <v>-47274.055463536264</v>
      </c>
      <c r="L16" s="14"/>
      <c r="M16" s="2" t="s">
        <v>14</v>
      </c>
      <c r="N16" s="169">
        <f>IF(B16=0,"-",B16*$J$1/1000)</f>
        <v>-1252.3101076887253</v>
      </c>
      <c r="O16" s="169">
        <f>IF(C16=0,"-",C16*$J$1/1000)</f>
        <v>-35.93981519999999</v>
      </c>
      <c r="P16" s="169" t="str">
        <f>IF(D16=0,"-",D16*$J$1/1000)</f>
        <v>-</v>
      </c>
      <c r="Q16" s="169">
        <f>IF(E16=0,"-",E16*$J$1/1000)</f>
        <v>-41.41633398550022</v>
      </c>
      <c r="R16" s="169">
        <f>IF(F16=0,"-",F16*$J$1/1000)</f>
        <v>-1346.7041094212086</v>
      </c>
      <c r="S16" s="169">
        <f>IF(G16=0,"-",G16*$J$1/1000)</f>
        <v>-148.09970227671963</v>
      </c>
      <c r="T16" s="169">
        <f>IF(H16=0,"-",H16*$J$1/1000)</f>
        <v>-498.6015359984084</v>
      </c>
      <c r="U16" s="169">
        <f>IF(I16=0,"-",I16*$J$1/1000)</f>
        <v>1343.8014504232256</v>
      </c>
      <c r="V16" s="169" t="str">
        <f>IF(J16=0,"-",J16*$J$1/1000)</f>
        <v>-</v>
      </c>
      <c r="W16" s="169">
        <f>IF(K16=0,"-",K16*$J$1/1000)</f>
        <v>-1979.2701541473366</v>
      </c>
      <c r="X16" s="49"/>
      <c r="AC16" s="50"/>
      <c r="AD16" s="50"/>
      <c r="AE16" s="50"/>
      <c r="AF16" s="50"/>
      <c r="AG16" s="50"/>
      <c r="AH16" s="50"/>
      <c r="AI16" s="50"/>
      <c r="AJ16" s="49"/>
    </row>
    <row r="17" spans="1:36" s="46" customFormat="1" ht="10.5" customHeight="1">
      <c r="A17" s="2" t="s">
        <v>71</v>
      </c>
      <c r="B17" s="14">
        <v>-28988.483522965438</v>
      </c>
      <c r="C17" s="14">
        <v>0</v>
      </c>
      <c r="D17" s="14">
        <v>0</v>
      </c>
      <c r="E17" s="14">
        <v>-386.5097160780412</v>
      </c>
      <c r="F17" s="14">
        <v>-29325.58448273642</v>
      </c>
      <c r="G17" s="14">
        <v>-749.9346723952242</v>
      </c>
      <c r="H17" s="14">
        <v>-11908.893092538654</v>
      </c>
      <c r="I17" s="14">
        <v>29373.532103980586</v>
      </c>
      <c r="J17" s="14">
        <v>0</v>
      </c>
      <c r="K17" s="14">
        <v>-41985.8733827332</v>
      </c>
      <c r="L17" s="14"/>
      <c r="M17" s="2" t="s">
        <v>71</v>
      </c>
      <c r="N17" s="169">
        <f>IF(B17=0,"-",B17*$J$1/1000)</f>
        <v>-1213.689828139517</v>
      </c>
      <c r="O17" s="169" t="str">
        <f>IF(C17=0,"-",C17*$J$1/1000)</f>
        <v>-</v>
      </c>
      <c r="P17" s="169" t="str">
        <f>IF(D17=0,"-",D17*$J$1/1000)</f>
        <v>-</v>
      </c>
      <c r="Q17" s="169">
        <f>IF(E17=0,"-",E17*$J$1/1000)</f>
        <v>-16.18238879275543</v>
      </c>
      <c r="R17" s="169">
        <f>IF(F17=0,"-",F17*$J$1/1000)</f>
        <v>-1227.8035711232085</v>
      </c>
      <c r="S17" s="169">
        <f>IF(G17=0,"-",G17*$J$1/1000)</f>
        <v>-31.39826486384325</v>
      </c>
      <c r="T17" s="169">
        <f>IF(H17=0,"-",H17*$J$1/1000)</f>
        <v>-498.6015359984084</v>
      </c>
      <c r="U17" s="169">
        <f>IF(I17=0,"-",I17*$J$1/1000)</f>
        <v>1229.8110421294593</v>
      </c>
      <c r="V17" s="169" t="str">
        <f>IF(J17=0,"-",J17*$J$1/1000)</f>
        <v>-</v>
      </c>
      <c r="W17" s="169">
        <f>IF(K17=0,"-",K17*$J$1/1000)</f>
        <v>-1757.8645467882739</v>
      </c>
      <c r="X17" s="49"/>
      <c r="AC17" s="50"/>
      <c r="AD17" s="50"/>
      <c r="AE17" s="50"/>
      <c r="AF17" s="50"/>
      <c r="AG17" s="50"/>
      <c r="AH17" s="50"/>
      <c r="AI17" s="50"/>
      <c r="AJ17" s="49"/>
    </row>
    <row r="18" spans="1:36" s="46" customFormat="1" ht="10.5" customHeight="1">
      <c r="A18" s="2" t="s">
        <v>72</v>
      </c>
      <c r="B18" s="14">
        <v>-922.4295296935177</v>
      </c>
      <c r="C18" s="14">
        <v>-858.4077386070505</v>
      </c>
      <c r="D18" s="14">
        <v>0</v>
      </c>
      <c r="E18" s="14">
        <v>-602.7024265010222</v>
      </c>
      <c r="F18" s="14">
        <v>-2839.8905679277727</v>
      </c>
      <c r="G18" s="14">
        <v>-2787.365945659606</v>
      </c>
      <c r="H18" s="14">
        <v>0</v>
      </c>
      <c r="I18" s="14">
        <v>2722.6141275858986</v>
      </c>
      <c r="J18" s="14">
        <v>0</v>
      </c>
      <c r="K18" s="14">
        <v>-5288.182080803072</v>
      </c>
      <c r="L18" s="14"/>
      <c r="M18" s="2" t="s">
        <v>72</v>
      </c>
      <c r="N18" s="169">
        <f>IF(B18=0,"-",B18*$J$1/1000)</f>
        <v>-38.6202795492082</v>
      </c>
      <c r="O18" s="169">
        <f>IF(C18=0,"-",C18*$J$1/1000)</f>
        <v>-35.93981519999999</v>
      </c>
      <c r="P18" s="169" t="str">
        <f>IF(D18=0,"-",D18*$J$1/1000)</f>
        <v>-</v>
      </c>
      <c r="Q18" s="169">
        <f>IF(E18=0,"-",E18*$J$1/1000)</f>
        <v>-25.233945192744795</v>
      </c>
      <c r="R18" s="169">
        <f>IF(F18=0,"-",F18*$J$1/1000)</f>
        <v>-118.900538298</v>
      </c>
      <c r="S18" s="169">
        <f>IF(G18=0,"-",G18*$J$1/1000)</f>
        <v>-116.70143741287639</v>
      </c>
      <c r="T18" s="169" t="str">
        <f>IF(H18=0,"-",H18*$J$1/1000)</f>
        <v>-</v>
      </c>
      <c r="U18" s="169">
        <f>IF(I18=0,"-",I18*$J$1/1000)</f>
        <v>113.99040829376641</v>
      </c>
      <c r="V18" s="169" t="str">
        <f>IF(J18=0,"-",J18*$J$1/1000)</f>
        <v>-</v>
      </c>
      <c r="W18" s="169">
        <f>IF(K18=0,"-",K18*$J$1/1000)</f>
        <v>-221.40560735906303</v>
      </c>
      <c r="X18" s="49"/>
      <c r="AC18" s="50"/>
      <c r="AD18" s="50"/>
      <c r="AE18" s="50"/>
      <c r="AF18" s="50"/>
      <c r="AG18" s="50"/>
      <c r="AH18" s="50"/>
      <c r="AI18" s="50"/>
      <c r="AJ18" s="49"/>
    </row>
    <row r="19" spans="1:36" s="17" customFormat="1" ht="10.5" customHeight="1">
      <c r="A19" s="2" t="s">
        <v>65</v>
      </c>
      <c r="B19" s="14">
        <v>-284.8720176023109</v>
      </c>
      <c r="C19" s="14">
        <v>-51.38005159071366</v>
      </c>
      <c r="D19" s="14">
        <v>0</v>
      </c>
      <c r="E19" s="14">
        <v>-60.17177853789114</v>
      </c>
      <c r="F19" s="14">
        <v>-1991.5040480460052</v>
      </c>
      <c r="G19" s="14">
        <v>0</v>
      </c>
      <c r="H19" s="14">
        <v>0</v>
      </c>
      <c r="I19" s="14">
        <v>0</v>
      </c>
      <c r="J19" s="14">
        <v>1280.8074366718429</v>
      </c>
      <c r="K19" s="14">
        <v>-1108.058241324517</v>
      </c>
      <c r="L19" s="14"/>
      <c r="M19" s="2" t="s">
        <v>65</v>
      </c>
      <c r="N19" s="169">
        <f>IF(B19=0,"-",B19*$J$1/1000)</f>
        <v>-11.927021632973554</v>
      </c>
      <c r="O19" s="169">
        <f>IF(C19=0,"-",C19*$J$1/1000)</f>
        <v>-2.1511799999999996</v>
      </c>
      <c r="P19" s="169" t="str">
        <f>IF(D19=0,"-",D19*$J$1/1000)</f>
        <v>-</v>
      </c>
      <c r="Q19" s="169">
        <f>IF(E19=0,"-",E19*$J$1/1000)</f>
        <v>-2.5192720238244264</v>
      </c>
      <c r="R19" s="169">
        <f>IF(F19=0,"-",F19*$J$1/1000)</f>
        <v>-83.38029148359014</v>
      </c>
      <c r="S19" s="169" t="str">
        <f>IF(G19=0,"-",G19*$J$1/1000)</f>
        <v>-</v>
      </c>
      <c r="T19" s="169" t="str">
        <f>IF(H19=0,"-",H19*$J$1/1000)</f>
        <v>-</v>
      </c>
      <c r="U19" s="169" t="str">
        <f>IF(I19=0,"-",I19*$J$1/1000)</f>
        <v>-</v>
      </c>
      <c r="V19" s="169">
        <f>IF(J19=0,"-",J19*$J$1/1000)</f>
        <v>53.62484575857672</v>
      </c>
      <c r="W19" s="169">
        <f>IF(K19=0,"-",K19*$J$1/1000)</f>
        <v>-46.39218244777488</v>
      </c>
      <c r="X19" s="49"/>
      <c r="AC19" s="50"/>
      <c r="AD19" s="50"/>
      <c r="AE19" s="50"/>
      <c r="AF19" s="50"/>
      <c r="AG19" s="50"/>
      <c r="AH19" s="50"/>
      <c r="AI19" s="50"/>
      <c r="AJ19" s="49"/>
    </row>
    <row r="20" spans="1:36" s="46" customFormat="1" ht="10.5" customHeight="1">
      <c r="A20" s="2" t="s">
        <v>17</v>
      </c>
      <c r="B20" s="14">
        <v>0</v>
      </c>
      <c r="C20" s="14">
        <v>0</v>
      </c>
      <c r="D20" s="14">
        <v>-88097.99426647832</v>
      </c>
      <c r="E20" s="14">
        <v>87833.86658117682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-264.1276853015006</v>
      </c>
      <c r="L20" s="14"/>
      <c r="M20" s="2" t="s">
        <v>17</v>
      </c>
      <c r="N20" s="169" t="str">
        <f>IF(B20=0,"-",B20*$J$1/1000)</f>
        <v>-</v>
      </c>
      <c r="O20" s="169" t="str">
        <f>IF(C20=0,"-",C20*$J$1/1000)</f>
        <v>-</v>
      </c>
      <c r="P20" s="169">
        <f>IF(D20=0,"-",D20*$J$1/1000)</f>
        <v>-3688.486823948914</v>
      </c>
      <c r="Q20" s="169">
        <f>IF(E20=0,"-",E20*$J$1/1000)</f>
        <v>3677.428326020711</v>
      </c>
      <c r="R20" s="169" t="str">
        <f>IF(F20=0,"-",F20*$J$1/1000)</f>
        <v>-</v>
      </c>
      <c r="S20" s="169" t="str">
        <f>IF(G20=0,"-",G20*$J$1/1000)</f>
        <v>-</v>
      </c>
      <c r="T20" s="169" t="str">
        <f>IF(H20=0,"-",H20*$J$1/1000)</f>
        <v>-</v>
      </c>
      <c r="U20" s="169" t="str">
        <f>IF(I20=0,"-",I20*$J$1/1000)</f>
        <v>-</v>
      </c>
      <c r="V20" s="169" t="str">
        <f>IF(J20=0,"-",J20*$J$1/1000)</f>
        <v>-</v>
      </c>
      <c r="W20" s="169">
        <f>IF(K20=0,"-",K20*$J$1/1000)</f>
        <v>-11.058497928203227</v>
      </c>
      <c r="X20" s="49"/>
      <c r="AC20" s="50"/>
      <c r="AD20" s="50"/>
      <c r="AE20" s="50"/>
      <c r="AF20" s="50"/>
      <c r="AG20" s="50"/>
      <c r="AH20" s="50"/>
      <c r="AI20" s="50"/>
      <c r="AJ20" s="49"/>
    </row>
    <row r="21" spans="1:36" s="46" customFormat="1" ht="10.5" customHeight="1">
      <c r="A21" s="2" t="s">
        <v>18</v>
      </c>
      <c r="B21" s="14">
        <v>-4280.357954868026</v>
      </c>
      <c r="C21" s="14">
        <v>4062.1864994980415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-218.17145536998487</v>
      </c>
      <c r="L21" s="14"/>
      <c r="M21" s="2" t="s">
        <v>18</v>
      </c>
      <c r="N21" s="169">
        <f>IF(B21=0,"-",B21*$J$1/1000)</f>
        <v>-179.2100268544145</v>
      </c>
      <c r="O21" s="169">
        <f>IF(C21=0,"-",C21*$J$1/1000)</f>
        <v>170.07562436098402</v>
      </c>
      <c r="P21" s="169" t="str">
        <f>IF(D21=0,"-",D21*$J$1/1000)</f>
        <v>-</v>
      </c>
      <c r="Q21" s="169" t="str">
        <f>IF(E21=0,"-",E21*$J$1/1000)</f>
        <v>-</v>
      </c>
      <c r="R21" s="169" t="str">
        <f>IF(F21=0,"-",F21*$J$1/1000)</f>
        <v>-</v>
      </c>
      <c r="S21" s="169" t="str">
        <f>IF(G21=0,"-",G21*$J$1/1000)</f>
        <v>-</v>
      </c>
      <c r="T21" s="169" t="str">
        <f>IF(H21=0,"-",H21*$J$1/1000)</f>
        <v>-</v>
      </c>
      <c r="U21" s="169" t="str">
        <f>IF(I21=0,"-",I21*$J$1/1000)</f>
        <v>-</v>
      </c>
      <c r="V21" s="169" t="str">
        <f>IF(J21=0,"-",J21*$J$1/1000)</f>
        <v>-</v>
      </c>
      <c r="W21" s="169">
        <f>IF(K21=0,"-",K21*$J$1/1000)</f>
        <v>-9.134402493430526</v>
      </c>
      <c r="X21" s="49"/>
      <c r="AC21" s="50"/>
      <c r="AD21" s="50"/>
      <c r="AE21" s="50"/>
      <c r="AF21" s="50"/>
      <c r="AG21" s="50"/>
      <c r="AH21" s="50"/>
      <c r="AI21" s="50"/>
      <c r="AJ21" s="49"/>
    </row>
    <row r="22" spans="1:36" s="46" customFormat="1" ht="10.5" customHeight="1">
      <c r="A22" s="2" t="s">
        <v>19</v>
      </c>
      <c r="B22" s="14">
        <v>-852.2956693835021</v>
      </c>
      <c r="C22" s="14">
        <v>-1717.9514745921301</v>
      </c>
      <c r="D22" s="14">
        <v>0</v>
      </c>
      <c r="E22" s="14">
        <v>-216.91596239269504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-2787.163106368327</v>
      </c>
      <c r="L22" s="14"/>
      <c r="M22" s="2" t="s">
        <v>19</v>
      </c>
      <c r="N22" s="169">
        <f>IF(B22=0,"-",B22*$J$1/1000)</f>
        <v>-35.68391508574847</v>
      </c>
      <c r="O22" s="169">
        <f>IF(C22=0,"-",C22*$J$1/1000)</f>
        <v>-71.9271923382233</v>
      </c>
      <c r="P22" s="169" t="str">
        <f>IF(D22=0,"-",D22*$J$1/1000)</f>
        <v>-</v>
      </c>
      <c r="Q22" s="169">
        <f>IF(E22=0,"-",E22*$J$1/1000)</f>
        <v>-9.081837513457357</v>
      </c>
      <c r="R22" s="169" t="str">
        <f>IF(F22=0,"-",F22*$J$1/1000)</f>
        <v>-</v>
      </c>
      <c r="S22" s="169" t="str">
        <f>IF(G22=0,"-",G22*$J$1/1000)</f>
        <v>-</v>
      </c>
      <c r="T22" s="169" t="str">
        <f>IF(H22=0,"-",H22*$J$1/1000)</f>
        <v>-</v>
      </c>
      <c r="U22" s="169" t="str">
        <f>IF(I22=0,"-",I22*$J$1/1000)</f>
        <v>-</v>
      </c>
      <c r="V22" s="169" t="str">
        <f>IF(J22=0,"-",J22*$J$1/1000)</f>
        <v>-</v>
      </c>
      <c r="W22" s="169">
        <f>IF(K22=0,"-",K22*$J$1/1000)</f>
        <v>-116.69294493742913</v>
      </c>
      <c r="X22" s="49"/>
      <c r="AC22" s="50"/>
      <c r="AD22" s="50"/>
      <c r="AE22" s="50"/>
      <c r="AF22" s="50"/>
      <c r="AG22" s="50"/>
      <c r="AH22" s="50"/>
      <c r="AI22" s="50"/>
      <c r="AJ22" s="49"/>
    </row>
    <row r="23" spans="1:36" s="46" customFormat="1" ht="10.5" customHeight="1">
      <c r="A23" s="2" t="s">
        <v>23</v>
      </c>
      <c r="B23" s="14">
        <v>-222.6431346136176</v>
      </c>
      <c r="C23" s="14">
        <v>234.92328757557766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12.280152961960056</v>
      </c>
      <c r="L23" s="14"/>
      <c r="M23" s="2" t="s">
        <v>23</v>
      </c>
      <c r="N23" s="169">
        <f>IF(B23=0,"-",B23*$J$1/1000)</f>
        <v>-9.321622760002942</v>
      </c>
      <c r="O23" s="169">
        <f>IF(C23=0,"-",C23*$J$1/1000)</f>
        <v>9.835768204214286</v>
      </c>
      <c r="P23" s="169" t="str">
        <f>IF(D23=0,"-",D23*$J$1/1000)</f>
        <v>-</v>
      </c>
      <c r="Q23" s="169" t="str">
        <f>IF(E23=0,"-",E23*$J$1/1000)</f>
        <v>-</v>
      </c>
      <c r="R23" s="169" t="str">
        <f>IF(F23=0,"-",F23*$J$1/1000)</f>
        <v>-</v>
      </c>
      <c r="S23" s="169" t="str">
        <f>IF(G23=0,"-",G23*$J$1/1000)</f>
        <v>-</v>
      </c>
      <c r="T23" s="169" t="str">
        <f>IF(H23=0,"-",H23*$J$1/1000)</f>
        <v>-</v>
      </c>
      <c r="U23" s="169" t="str">
        <f>IF(I23=0,"-",I23*$J$1/1000)</f>
        <v>-</v>
      </c>
      <c r="V23" s="169" t="str">
        <f>IF(J23=0,"-",J23*$J$1/1000)</f>
        <v>-</v>
      </c>
      <c r="W23" s="169">
        <f>IF(K23=0,"-",K23*$J$1/1000)</f>
        <v>0.5141454442113436</v>
      </c>
      <c r="X23" s="49"/>
      <c r="AC23" s="50"/>
      <c r="AD23" s="50"/>
      <c r="AE23" s="50"/>
      <c r="AF23" s="50"/>
      <c r="AG23" s="50"/>
      <c r="AH23" s="50"/>
      <c r="AI23" s="50"/>
      <c r="AJ23" s="49"/>
    </row>
    <row r="24" spans="1:36" s="46" customFormat="1" ht="10.5" customHeight="1" thickBot="1">
      <c r="A24" s="15" t="s">
        <v>20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3"/>
      <c r="M24" s="9" t="s">
        <v>20</v>
      </c>
      <c r="N24" s="169" t="str">
        <f aca="true" t="shared" si="10" ref="N24:N35">IF(B24=0,"-",B24*$J$1/1000)</f>
        <v>-</v>
      </c>
      <c r="O24" s="169" t="str">
        <f aca="true" t="shared" si="11" ref="O24:O35">IF(C24=0,"-",C24*$J$1/1000)</f>
        <v>-</v>
      </c>
      <c r="P24" s="169" t="str">
        <f aca="true" t="shared" si="12" ref="P24:P35">IF(D24=0,"-",D24*$J$1/1000)</f>
        <v>-</v>
      </c>
      <c r="Q24" s="169" t="str">
        <f aca="true" t="shared" si="13" ref="Q24:Q35">IF(E24=0,"-",E24*$J$1/1000)</f>
        <v>-</v>
      </c>
      <c r="R24" s="169" t="str">
        <f aca="true" t="shared" si="14" ref="R24:R35">IF(F24=0,"-",F24*$J$1/1000)</f>
        <v>-</v>
      </c>
      <c r="S24" s="169" t="str">
        <f aca="true" t="shared" si="15" ref="S24:S35">IF(G24=0,"-",G24*$J$1/1000)</f>
        <v>-</v>
      </c>
      <c r="T24" s="169" t="str">
        <f aca="true" t="shared" si="16" ref="T24:T35">IF(H24=0,"-",H24*$J$1/1000)</f>
        <v>-</v>
      </c>
      <c r="U24" s="169" t="str">
        <f aca="true" t="shared" si="17" ref="U24:U35">IF(I24=0,"-",I24*$J$1/1000)</f>
        <v>-</v>
      </c>
      <c r="V24" s="169" t="str">
        <f aca="true" t="shared" si="18" ref="V24:V35">IF(J24=0,"-",J24*$J$1/1000)</f>
        <v>-</v>
      </c>
      <c r="W24" s="169" t="str">
        <f aca="true" t="shared" si="19" ref="W24:W35">IF(K24=0,"-",K24*$J$1/1000)</f>
        <v>-</v>
      </c>
      <c r="X24" s="49"/>
      <c r="AC24" s="50"/>
      <c r="AD24" s="50"/>
      <c r="AE24" s="50"/>
      <c r="AF24" s="50"/>
      <c r="AG24" s="50"/>
      <c r="AH24" s="50"/>
      <c r="AI24" s="50"/>
      <c r="AJ24" s="49"/>
    </row>
    <row r="25" spans="1:36" s="46" customFormat="1" ht="10.5" customHeight="1" thickBot="1">
      <c r="A25" s="23" t="s">
        <v>21</v>
      </c>
      <c r="B25" s="58">
        <v>3.7434378135265973</v>
      </c>
      <c r="C25" s="58">
        <v>849.6308405953207</v>
      </c>
      <c r="D25" s="14">
        <v>0</v>
      </c>
      <c r="E25" s="58">
        <v>4777.154607030527</v>
      </c>
      <c r="F25" s="58">
        <v>5949.798053745418</v>
      </c>
      <c r="G25" s="58">
        <v>0</v>
      </c>
      <c r="H25" s="58">
        <v>0</v>
      </c>
      <c r="I25" s="58">
        <v>2282.284868214808</v>
      </c>
      <c r="J25" s="58">
        <v>71.56443839153333</v>
      </c>
      <c r="K25" s="58">
        <v>13934.176245791134</v>
      </c>
      <c r="L25" s="58"/>
      <c r="M25" s="185" t="s">
        <v>21</v>
      </c>
      <c r="N25" s="172">
        <f t="shared" si="10"/>
        <v>0.15673025437673158</v>
      </c>
      <c r="O25" s="172">
        <f t="shared" si="11"/>
        <v>35.57234403404489</v>
      </c>
      <c r="P25" s="172" t="str">
        <f t="shared" si="12"/>
        <v>-</v>
      </c>
      <c r="Q25" s="172">
        <f t="shared" si="13"/>
        <v>200.0099090871541</v>
      </c>
      <c r="R25" s="172">
        <f t="shared" si="14"/>
        <v>249.10614491421316</v>
      </c>
      <c r="S25" s="172" t="str">
        <f t="shared" si="15"/>
        <v>-</v>
      </c>
      <c r="T25" s="172" t="str">
        <f t="shared" si="16"/>
        <v>-</v>
      </c>
      <c r="U25" s="172">
        <f t="shared" si="17"/>
        <v>95.55470286241757</v>
      </c>
      <c r="V25" s="172">
        <f t="shared" si="18"/>
        <v>2.9962599065767175</v>
      </c>
      <c r="W25" s="172">
        <f t="shared" si="19"/>
        <v>583.3960910587832</v>
      </c>
      <c r="X25" s="49"/>
      <c r="AC25" s="50"/>
      <c r="AD25" s="50"/>
      <c r="AE25" s="50"/>
      <c r="AF25" s="50"/>
      <c r="AG25" s="50"/>
      <c r="AH25" s="50"/>
      <c r="AI25" s="50"/>
      <c r="AJ25" s="49"/>
    </row>
    <row r="26" spans="1:36" s="46" customFormat="1" ht="10.5" customHeight="1">
      <c r="A26" s="2" t="s">
        <v>14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1403.0157485736952</v>
      </c>
      <c r="J26" s="14">
        <v>0</v>
      </c>
      <c r="K26" s="14">
        <v>1403.0157485736952</v>
      </c>
      <c r="L26" s="14"/>
      <c r="M26" s="2" t="s">
        <v>14</v>
      </c>
      <c r="N26" s="169" t="str">
        <f t="shared" si="10"/>
        <v>-</v>
      </c>
      <c r="O26" s="169" t="str">
        <f t="shared" si="11"/>
        <v>-</v>
      </c>
      <c r="P26" s="169" t="str">
        <f t="shared" si="12"/>
        <v>-</v>
      </c>
      <c r="Q26" s="169" t="str">
        <f t="shared" si="13"/>
        <v>-</v>
      </c>
      <c r="R26" s="169" t="str">
        <f t="shared" si="14"/>
        <v>-</v>
      </c>
      <c r="S26" s="169" t="str">
        <f t="shared" si="15"/>
        <v>-</v>
      </c>
      <c r="T26" s="169" t="str">
        <f t="shared" si="16"/>
        <v>-</v>
      </c>
      <c r="U26" s="169">
        <f t="shared" si="17"/>
        <v>58.74146336128347</v>
      </c>
      <c r="V26" s="169" t="str">
        <f t="shared" si="18"/>
        <v>-</v>
      </c>
      <c r="W26" s="169">
        <f t="shared" si="19"/>
        <v>58.74146336128347</v>
      </c>
      <c r="X26" s="49"/>
      <c r="AC26" s="50"/>
      <c r="AD26" s="50"/>
      <c r="AE26" s="50"/>
      <c r="AF26" s="50"/>
      <c r="AG26" s="50"/>
      <c r="AH26" s="50"/>
      <c r="AI26" s="50"/>
      <c r="AJ26" s="49"/>
    </row>
    <row r="27" spans="1:36" s="46" customFormat="1" ht="10.5" customHeight="1">
      <c r="A27" s="2" t="s">
        <v>52</v>
      </c>
      <c r="B27" s="14">
        <v>0</v>
      </c>
      <c r="C27" s="14">
        <v>0</v>
      </c>
      <c r="D27" s="58">
        <v>0</v>
      </c>
      <c r="E27" s="58">
        <v>0</v>
      </c>
      <c r="F27" s="14">
        <v>5270.137923880607</v>
      </c>
      <c r="G27" s="14">
        <v>0</v>
      </c>
      <c r="H27" s="14">
        <v>0</v>
      </c>
      <c r="I27" s="14">
        <v>51.43264410646508</v>
      </c>
      <c r="J27" s="14">
        <v>0</v>
      </c>
      <c r="K27" s="14">
        <v>5321.570567987072</v>
      </c>
      <c r="L27" s="14"/>
      <c r="M27" s="2" t="s">
        <v>52</v>
      </c>
      <c r="N27" s="169" t="str">
        <f t="shared" si="10"/>
        <v>-</v>
      </c>
      <c r="O27" s="169" t="str">
        <f t="shared" si="11"/>
        <v>-</v>
      </c>
      <c r="P27" s="169" t="str">
        <f t="shared" si="12"/>
        <v>-</v>
      </c>
      <c r="Q27" s="169" t="str">
        <f t="shared" si="13"/>
        <v>-</v>
      </c>
      <c r="R27" s="169">
        <f t="shared" si="14"/>
        <v>220.65013459703326</v>
      </c>
      <c r="S27" s="169" t="str">
        <f t="shared" si="15"/>
        <v>-</v>
      </c>
      <c r="T27" s="169" t="str">
        <f t="shared" si="16"/>
        <v>-</v>
      </c>
      <c r="U27" s="169">
        <f t="shared" si="17"/>
        <v>2.15338194344948</v>
      </c>
      <c r="V27" s="169" t="str">
        <f t="shared" si="18"/>
        <v>-</v>
      </c>
      <c r="W27" s="169">
        <f t="shared" si="19"/>
        <v>222.80351654048272</v>
      </c>
      <c r="X27" s="49"/>
      <c r="AC27" s="50"/>
      <c r="AD27" s="50"/>
      <c r="AE27" s="50"/>
      <c r="AF27" s="50"/>
      <c r="AG27" s="50"/>
      <c r="AH27" s="50"/>
      <c r="AI27" s="50"/>
      <c r="AJ27" s="49"/>
    </row>
    <row r="28" spans="1:36" s="46" customFormat="1" ht="10.5" customHeight="1">
      <c r="A28" s="2" t="s">
        <v>17</v>
      </c>
      <c r="B28" s="14">
        <v>0</v>
      </c>
      <c r="C28" s="14">
        <v>0</v>
      </c>
      <c r="D28" s="58">
        <v>0</v>
      </c>
      <c r="E28" s="14">
        <v>4777.11109242609</v>
      </c>
      <c r="F28" s="14">
        <v>162.28694800998738</v>
      </c>
      <c r="G28" s="14">
        <v>0</v>
      </c>
      <c r="H28" s="14">
        <v>0</v>
      </c>
      <c r="I28" s="14">
        <v>438.46487937642127</v>
      </c>
      <c r="J28" s="14">
        <v>71.56443839153333</v>
      </c>
      <c r="K28" s="14">
        <v>5449.427358204031</v>
      </c>
      <c r="L28" s="14"/>
      <c r="M28" s="2" t="s">
        <v>17</v>
      </c>
      <c r="N28" s="169" t="str">
        <f t="shared" si="10"/>
        <v>-</v>
      </c>
      <c r="O28" s="169" t="str">
        <f t="shared" si="11"/>
        <v>-</v>
      </c>
      <c r="P28" s="169" t="str">
        <f t="shared" si="12"/>
        <v>-</v>
      </c>
      <c r="Q28" s="169">
        <f t="shared" si="13"/>
        <v>200.00808721769553</v>
      </c>
      <c r="R28" s="169">
        <f t="shared" si="14"/>
        <v>6.794629939282152</v>
      </c>
      <c r="S28" s="169" t="str">
        <f t="shared" si="15"/>
        <v>-</v>
      </c>
      <c r="T28" s="169" t="str">
        <f t="shared" si="16"/>
        <v>-</v>
      </c>
      <c r="U28" s="169">
        <f t="shared" si="17"/>
        <v>18.357647569732006</v>
      </c>
      <c r="V28" s="169">
        <f t="shared" si="18"/>
        <v>2.9962599065767175</v>
      </c>
      <c r="W28" s="169">
        <f t="shared" si="19"/>
        <v>228.1566246332864</v>
      </c>
      <c r="X28" s="49"/>
      <c r="AC28" s="50"/>
      <c r="AD28" s="50"/>
      <c r="AE28" s="50"/>
      <c r="AF28" s="50"/>
      <c r="AG28" s="50"/>
      <c r="AH28" s="50"/>
      <c r="AI28" s="50"/>
      <c r="AJ28" s="49"/>
    </row>
    <row r="29" spans="1:36" s="46" customFormat="1" ht="10.5" customHeight="1">
      <c r="A29" s="2" t="s">
        <v>22</v>
      </c>
      <c r="B29" s="14">
        <v>3.7434378135265973</v>
      </c>
      <c r="C29" s="14">
        <v>0</v>
      </c>
      <c r="D29" s="58">
        <v>0</v>
      </c>
      <c r="E29" s="58">
        <v>0</v>
      </c>
      <c r="F29" s="14">
        <v>8.16852966466036</v>
      </c>
      <c r="G29" s="14">
        <v>0</v>
      </c>
      <c r="H29" s="14">
        <v>0</v>
      </c>
      <c r="I29" s="14">
        <v>84.16192135296338</v>
      </c>
      <c r="J29" s="14">
        <v>0</v>
      </c>
      <c r="K29" s="14">
        <v>96.07388883115033</v>
      </c>
      <c r="L29" s="14"/>
      <c r="M29" s="2" t="s">
        <v>22</v>
      </c>
      <c r="N29" s="169">
        <f t="shared" si="10"/>
        <v>0.15673025437673158</v>
      </c>
      <c r="O29" s="169" t="str">
        <f t="shared" si="11"/>
        <v>-</v>
      </c>
      <c r="P29" s="169" t="str">
        <f t="shared" si="12"/>
        <v>-</v>
      </c>
      <c r="Q29" s="169" t="str">
        <f t="shared" si="13"/>
        <v>-</v>
      </c>
      <c r="R29" s="169">
        <f t="shared" si="14"/>
        <v>0.34199999999999997</v>
      </c>
      <c r="S29" s="169" t="str">
        <f t="shared" si="15"/>
        <v>-</v>
      </c>
      <c r="T29" s="169" t="str">
        <f t="shared" si="16"/>
        <v>-</v>
      </c>
      <c r="U29" s="169">
        <f t="shared" si="17"/>
        <v>3.523691323205871</v>
      </c>
      <c r="V29" s="169" t="str">
        <f t="shared" si="18"/>
        <v>-</v>
      </c>
      <c r="W29" s="169">
        <f t="shared" si="19"/>
        <v>4.022421577582602</v>
      </c>
      <c r="X29" s="49"/>
      <c r="AC29" s="50"/>
      <c r="AD29" s="50"/>
      <c r="AE29" s="50"/>
      <c r="AF29" s="50"/>
      <c r="AG29" s="50"/>
      <c r="AH29" s="50"/>
      <c r="AI29" s="50"/>
      <c r="AJ29" s="49"/>
    </row>
    <row r="30" spans="1:36" s="46" customFormat="1" ht="11.25" customHeight="1">
      <c r="A30" s="2" t="s">
        <v>18</v>
      </c>
      <c r="B30" s="14">
        <v>0</v>
      </c>
      <c r="C30" s="14">
        <v>429.262808881413</v>
      </c>
      <c r="D30" s="58">
        <v>0</v>
      </c>
      <c r="E30" s="14">
        <v>0</v>
      </c>
      <c r="F30" s="14">
        <v>0</v>
      </c>
      <c r="G30" s="14">
        <v>0</v>
      </c>
      <c r="H30" s="14">
        <v>0</v>
      </c>
      <c r="I30" s="14">
        <v>6.806737639275299</v>
      </c>
      <c r="J30" s="14">
        <v>0</v>
      </c>
      <c r="K30" s="14">
        <v>436.0695465206883</v>
      </c>
      <c r="L30" s="14"/>
      <c r="M30" s="2" t="s">
        <v>18</v>
      </c>
      <c r="N30" s="169" t="str">
        <f t="shared" si="10"/>
        <v>-</v>
      </c>
      <c r="O30" s="169">
        <f t="shared" si="11"/>
        <v>17.972375282246997</v>
      </c>
      <c r="P30" s="169" t="str">
        <f t="shared" si="12"/>
        <v>-</v>
      </c>
      <c r="Q30" s="169" t="str">
        <f t="shared" si="13"/>
        <v>-</v>
      </c>
      <c r="R30" s="169" t="str">
        <f t="shared" si="14"/>
        <v>-</v>
      </c>
      <c r="S30" s="169" t="str">
        <f t="shared" si="15"/>
        <v>-</v>
      </c>
      <c r="T30" s="169" t="str">
        <f t="shared" si="16"/>
        <v>-</v>
      </c>
      <c r="U30" s="169">
        <f t="shared" si="17"/>
        <v>0.2849844914811782</v>
      </c>
      <c r="V30" s="169" t="str">
        <f t="shared" si="18"/>
        <v>-</v>
      </c>
      <c r="W30" s="169">
        <f t="shared" si="19"/>
        <v>18.25735977372818</v>
      </c>
      <c r="X30" s="49"/>
      <c r="AC30" s="50"/>
      <c r="AD30" s="50"/>
      <c r="AE30" s="50"/>
      <c r="AF30" s="50"/>
      <c r="AG30" s="50"/>
      <c r="AH30" s="50"/>
      <c r="AI30" s="50"/>
      <c r="AJ30" s="49"/>
    </row>
    <row r="31" spans="1:36" s="46" customFormat="1" ht="10.5" customHeight="1">
      <c r="A31" s="2" t="s">
        <v>19</v>
      </c>
      <c r="B31" s="14">
        <v>0</v>
      </c>
      <c r="C31" s="14">
        <v>420.3680317139077</v>
      </c>
      <c r="D31" s="58">
        <v>0</v>
      </c>
      <c r="E31" s="14">
        <v>0</v>
      </c>
      <c r="F31" s="14">
        <v>61.75314521066208</v>
      </c>
      <c r="G31" s="14">
        <v>0</v>
      </c>
      <c r="H31" s="14">
        <v>0</v>
      </c>
      <c r="I31" s="14">
        <v>38.86876473165637</v>
      </c>
      <c r="J31" s="14">
        <v>0</v>
      </c>
      <c r="K31" s="14">
        <v>521.0334562606622</v>
      </c>
      <c r="L31" s="14"/>
      <c r="M31" s="2" t="s">
        <v>19</v>
      </c>
      <c r="N31" s="169" t="str">
        <f t="shared" si="10"/>
        <v>-</v>
      </c>
      <c r="O31" s="169">
        <f t="shared" si="11"/>
        <v>17.59996875179789</v>
      </c>
      <c r="P31" s="169" t="str">
        <f t="shared" si="12"/>
        <v>-</v>
      </c>
      <c r="Q31" s="169" t="str">
        <f t="shared" si="13"/>
        <v>-</v>
      </c>
      <c r="R31" s="169">
        <f t="shared" si="14"/>
        <v>2.58548068368</v>
      </c>
      <c r="S31" s="169" t="str">
        <f t="shared" si="15"/>
        <v>-</v>
      </c>
      <c r="T31" s="169" t="str">
        <f t="shared" si="16"/>
        <v>-</v>
      </c>
      <c r="U31" s="169">
        <f t="shared" si="17"/>
        <v>1.627357441784989</v>
      </c>
      <c r="V31" s="169" t="str">
        <f t="shared" si="18"/>
        <v>-</v>
      </c>
      <c r="W31" s="169">
        <f t="shared" si="19"/>
        <v>21.814628746721407</v>
      </c>
      <c r="X31" s="49"/>
      <c r="AC31" s="50"/>
      <c r="AD31" s="50"/>
      <c r="AE31" s="50"/>
      <c r="AF31" s="50"/>
      <c r="AG31" s="50"/>
      <c r="AH31" s="50"/>
      <c r="AI31" s="50"/>
      <c r="AJ31" s="49"/>
    </row>
    <row r="32" spans="1:36" s="46" customFormat="1" ht="11.25" customHeight="1">
      <c r="A32" s="2" t="s">
        <v>23</v>
      </c>
      <c r="B32" s="14">
        <v>0</v>
      </c>
      <c r="C32" s="14">
        <v>0</v>
      </c>
      <c r="D32" s="58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/>
      <c r="M32" s="2" t="s">
        <v>23</v>
      </c>
      <c r="N32" s="169" t="str">
        <f t="shared" si="10"/>
        <v>-</v>
      </c>
      <c r="O32" s="169" t="str">
        <f t="shared" si="11"/>
        <v>-</v>
      </c>
      <c r="P32" s="169" t="str">
        <f t="shared" si="12"/>
        <v>-</v>
      </c>
      <c r="Q32" s="169" t="str">
        <f t="shared" si="13"/>
        <v>-</v>
      </c>
      <c r="R32" s="169" t="str">
        <f t="shared" si="14"/>
        <v>-</v>
      </c>
      <c r="S32" s="169" t="str">
        <f t="shared" si="15"/>
        <v>-</v>
      </c>
      <c r="T32" s="169" t="str">
        <f t="shared" si="16"/>
        <v>-</v>
      </c>
      <c r="U32" s="169" t="str">
        <f t="shared" si="17"/>
        <v>-</v>
      </c>
      <c r="V32" s="169" t="str">
        <f t="shared" si="18"/>
        <v>-</v>
      </c>
      <c r="W32" s="169" t="str">
        <f t="shared" si="19"/>
        <v>-</v>
      </c>
      <c r="X32" s="49"/>
      <c r="AC32" s="50"/>
      <c r="AD32" s="50"/>
      <c r="AE32" s="50"/>
      <c r="AF32" s="50"/>
      <c r="AG32" s="50"/>
      <c r="AH32" s="50"/>
      <c r="AI32" s="50"/>
      <c r="AJ32" s="49"/>
    </row>
    <row r="33" spans="1:36" s="46" customFormat="1" ht="10.5" customHeight="1">
      <c r="A33" s="2" t="s">
        <v>24</v>
      </c>
      <c r="B33" s="14">
        <v>0</v>
      </c>
      <c r="C33" s="14">
        <v>0</v>
      </c>
      <c r="D33" s="58">
        <v>0</v>
      </c>
      <c r="E33" s="14">
        <v>0</v>
      </c>
      <c r="F33" s="14">
        <v>0</v>
      </c>
      <c r="G33" s="14">
        <v>0</v>
      </c>
      <c r="H33" s="14">
        <v>0</v>
      </c>
      <c r="I33" s="14">
        <v>110.26342390369729</v>
      </c>
      <c r="J33" s="14">
        <v>0</v>
      </c>
      <c r="K33" s="14">
        <v>110.26342390369729</v>
      </c>
      <c r="L33" s="14"/>
      <c r="M33" s="2" t="s">
        <v>24</v>
      </c>
      <c r="N33" s="169" t="str">
        <f t="shared" si="10"/>
        <v>-</v>
      </c>
      <c r="O33" s="169" t="str">
        <f t="shared" si="11"/>
        <v>-</v>
      </c>
      <c r="P33" s="169" t="str">
        <f t="shared" si="12"/>
        <v>-</v>
      </c>
      <c r="Q33" s="169" t="str">
        <f t="shared" si="13"/>
        <v>-</v>
      </c>
      <c r="R33" s="169" t="str">
        <f t="shared" si="14"/>
        <v>-</v>
      </c>
      <c r="S33" s="169" t="str">
        <f t="shared" si="15"/>
        <v>-</v>
      </c>
      <c r="T33" s="169" t="str">
        <f t="shared" si="16"/>
        <v>-</v>
      </c>
      <c r="U33" s="169">
        <f t="shared" si="17"/>
        <v>4.616509031999998</v>
      </c>
      <c r="V33" s="169" t="str">
        <f t="shared" si="18"/>
        <v>-</v>
      </c>
      <c r="W33" s="169">
        <f t="shared" si="19"/>
        <v>4.616509031999998</v>
      </c>
      <c r="X33" s="49"/>
      <c r="AC33" s="50"/>
      <c r="AD33" s="50"/>
      <c r="AE33" s="50"/>
      <c r="AF33" s="50"/>
      <c r="AG33" s="50"/>
      <c r="AH33" s="50"/>
      <c r="AI33" s="50"/>
      <c r="AJ33" s="49"/>
    </row>
    <row r="34" spans="1:36" s="46" customFormat="1" ht="10.5" customHeight="1" thickBot="1">
      <c r="A34" s="2" t="s">
        <v>20</v>
      </c>
      <c r="B34" s="14">
        <v>0</v>
      </c>
      <c r="C34" s="14">
        <v>0</v>
      </c>
      <c r="D34" s="58">
        <v>0</v>
      </c>
      <c r="E34" s="58">
        <v>0</v>
      </c>
      <c r="F34" s="14">
        <v>447.45150697950146</v>
      </c>
      <c r="G34" s="14">
        <v>0</v>
      </c>
      <c r="H34" s="14">
        <v>0</v>
      </c>
      <c r="I34" s="14">
        <v>149.2707485306336</v>
      </c>
      <c r="J34" s="14">
        <v>0</v>
      </c>
      <c r="K34" s="14">
        <v>596.722255510135</v>
      </c>
      <c r="L34" s="14"/>
      <c r="M34" s="2" t="s">
        <v>20</v>
      </c>
      <c r="N34" s="169" t="str">
        <f t="shared" si="10"/>
        <v>-</v>
      </c>
      <c r="O34" s="169" t="str">
        <f t="shared" si="11"/>
        <v>-</v>
      </c>
      <c r="P34" s="169" t="str">
        <f t="shared" si="12"/>
        <v>-</v>
      </c>
      <c r="Q34" s="169" t="str">
        <f t="shared" si="13"/>
        <v>-</v>
      </c>
      <c r="R34" s="169">
        <f t="shared" si="14"/>
        <v>18.73389969421777</v>
      </c>
      <c r="S34" s="169" t="str">
        <f t="shared" si="15"/>
        <v>-</v>
      </c>
      <c r="T34" s="169" t="str">
        <f t="shared" si="16"/>
        <v>-</v>
      </c>
      <c r="U34" s="169">
        <f t="shared" si="17"/>
        <v>6.249667699480567</v>
      </c>
      <c r="V34" s="169" t="str">
        <f t="shared" si="18"/>
        <v>-</v>
      </c>
      <c r="W34" s="169">
        <f t="shared" si="19"/>
        <v>24.983567393698333</v>
      </c>
      <c r="X34" s="49"/>
      <c r="AC34" s="50"/>
      <c r="AD34" s="50"/>
      <c r="AE34" s="50"/>
      <c r="AF34" s="50"/>
      <c r="AG34" s="50"/>
      <c r="AH34" s="50"/>
      <c r="AI34" s="50"/>
      <c r="AJ34" s="49"/>
    </row>
    <row r="35" spans="1:36" s="46" customFormat="1" ht="10.5" customHeight="1" thickBot="1">
      <c r="A35" s="24" t="s">
        <v>25</v>
      </c>
      <c r="B35" s="58">
        <v>0</v>
      </c>
      <c r="C35" s="58">
        <v>235.98049518103053</v>
      </c>
      <c r="D35" s="58">
        <v>0</v>
      </c>
      <c r="E35" s="58">
        <v>0</v>
      </c>
      <c r="F35" s="58">
        <v>1172.3017892454889</v>
      </c>
      <c r="G35" s="58">
        <v>0</v>
      </c>
      <c r="H35" s="58">
        <v>0</v>
      </c>
      <c r="I35" s="58">
        <v>2358.1576756568898</v>
      </c>
      <c r="J35" s="59">
        <v>0</v>
      </c>
      <c r="K35" s="58">
        <v>3766.4399600834095</v>
      </c>
      <c r="L35" s="58"/>
      <c r="M35" s="185" t="s">
        <v>25</v>
      </c>
      <c r="N35" s="172" t="str">
        <f t="shared" si="10"/>
        <v>-</v>
      </c>
      <c r="O35" s="172">
        <f t="shared" si="11"/>
        <v>9.880031372239388</v>
      </c>
      <c r="P35" s="172" t="str">
        <f t="shared" si="12"/>
        <v>-</v>
      </c>
      <c r="Q35" s="172" t="str">
        <f t="shared" si="13"/>
        <v>-</v>
      </c>
      <c r="R35" s="172">
        <f t="shared" si="14"/>
        <v>49.08193131213013</v>
      </c>
      <c r="S35" s="172" t="str">
        <f t="shared" si="15"/>
        <v>-</v>
      </c>
      <c r="T35" s="172" t="str">
        <f t="shared" si="16"/>
        <v>-</v>
      </c>
      <c r="U35" s="172">
        <f t="shared" si="17"/>
        <v>98.73134556440267</v>
      </c>
      <c r="V35" s="172" t="str">
        <f t="shared" si="18"/>
        <v>-</v>
      </c>
      <c r="W35" s="172">
        <f t="shared" si="19"/>
        <v>157.6933082487722</v>
      </c>
      <c r="X35" s="49"/>
      <c r="AC35" s="50"/>
      <c r="AD35" s="50"/>
      <c r="AE35" s="50"/>
      <c r="AF35" s="50"/>
      <c r="AG35" s="50"/>
      <c r="AH35" s="50"/>
      <c r="AI35" s="50"/>
      <c r="AJ35" s="49"/>
    </row>
    <row r="36" spans="1:36" s="46" customFormat="1" ht="10.5" customHeight="1" thickBot="1">
      <c r="A36" s="22" t="s">
        <v>26</v>
      </c>
      <c r="B36" s="56">
        <v>1775.850006411375</v>
      </c>
      <c r="C36" s="56">
        <v>982.0304496843501</v>
      </c>
      <c r="D36" s="56">
        <v>0</v>
      </c>
      <c r="E36" s="135">
        <v>77367.10873250365</v>
      </c>
      <c r="F36" s="56">
        <v>52498.821677379034</v>
      </c>
      <c r="G36" s="56">
        <v>1771.6595588685104</v>
      </c>
      <c r="H36" s="56">
        <v>0</v>
      </c>
      <c r="I36" s="56">
        <v>29368.998882309133</v>
      </c>
      <c r="J36" s="56">
        <v>1209.2429982803094</v>
      </c>
      <c r="K36" s="56">
        <v>164973.71230543635</v>
      </c>
      <c r="L36" s="176"/>
      <c r="M36" s="173" t="s">
        <v>26</v>
      </c>
      <c r="N36" s="171">
        <f aca="true" t="shared" si="20" ref="N36:N45">IF(B36=0,"-",B36*$J$1/1000)</f>
        <v>74.35128806843146</v>
      </c>
      <c r="O36" s="171">
        <f aca="true" t="shared" si="21" ref="O36:O45">IF(C36=0,"-",C36*$J$1/1000)</f>
        <v>41.11565086738437</v>
      </c>
      <c r="P36" s="171" t="str">
        <f aca="true" t="shared" si="22" ref="P36:P45">IF(D36=0,"-",D36*$J$1/1000)</f>
        <v>-</v>
      </c>
      <c r="Q36" s="171">
        <f aca="true" t="shared" si="23" ref="Q36:Q45">IF(E36=0,"-",E36*$J$1/1000)</f>
        <v>3239.2061084124625</v>
      </c>
      <c r="R36" s="171">
        <f aca="true" t="shared" si="24" ref="R36:R45">IF(F36=0,"-",F36*$J$1/1000)</f>
        <v>2198.0206659885052</v>
      </c>
      <c r="S36" s="171">
        <f aca="true" t="shared" si="25" ref="S36:S45">IF(G36=0,"-",G36*$J$1/1000)</f>
        <v>74.17584241070679</v>
      </c>
      <c r="T36" s="171" t="str">
        <f aca="true" t="shared" si="26" ref="T36:T45">IF(H36=0,"-",H36*$J$1/1000)</f>
        <v>-</v>
      </c>
      <c r="U36" s="171">
        <f aca="true" t="shared" si="27" ref="U36:U45">IF(I36=0,"-",I36*$J$1/1000)</f>
        <v>1229.6212452045188</v>
      </c>
      <c r="V36" s="171">
        <f aca="true" t="shared" si="28" ref="V36:V45">IF(J36=0,"-",J36*$J$1/1000)</f>
        <v>50.62858585199999</v>
      </c>
      <c r="W36" s="171">
        <f aca="true" t="shared" si="29" ref="W36:W45">IF(K36=0,"-",K36*$J$1/1000)</f>
        <v>6907.11938680401</v>
      </c>
      <c r="X36" s="50"/>
      <c r="AC36" s="50"/>
      <c r="AD36" s="50"/>
      <c r="AE36" s="50"/>
      <c r="AF36" s="50"/>
      <c r="AG36" s="50"/>
      <c r="AH36" s="50"/>
      <c r="AI36" s="50"/>
      <c r="AJ36" s="49"/>
    </row>
    <row r="37" spans="1:36" s="46" customFormat="1" ht="10.5" customHeight="1" thickBot="1">
      <c r="A37" s="21" t="s">
        <v>27</v>
      </c>
      <c r="B37" s="58">
        <v>1247.1148584760256</v>
      </c>
      <c r="C37" s="58">
        <v>743.1700153179868</v>
      </c>
      <c r="D37" s="58">
        <v>0</v>
      </c>
      <c r="E37" s="58">
        <v>6360.129646242243</v>
      </c>
      <c r="F37" s="58">
        <v>11393.001688985318</v>
      </c>
      <c r="G37" s="58">
        <v>336.124235585249</v>
      </c>
      <c r="H37" s="58">
        <v>0</v>
      </c>
      <c r="I37" s="58">
        <v>9764.19804608271</v>
      </c>
      <c r="J37" s="58">
        <v>772.6820687876182</v>
      </c>
      <c r="K37" s="58">
        <v>30616.420559477152</v>
      </c>
      <c r="L37" s="58"/>
      <c r="M37" s="173" t="s">
        <v>27</v>
      </c>
      <c r="N37" s="171">
        <f t="shared" si="20"/>
        <v>52.214204894674246</v>
      </c>
      <c r="O37" s="171">
        <f t="shared" si="21"/>
        <v>31.115042201333473</v>
      </c>
      <c r="P37" s="171" t="str">
        <f t="shared" si="22"/>
        <v>-</v>
      </c>
      <c r="Q37" s="171">
        <f t="shared" si="23"/>
        <v>266.28590802887027</v>
      </c>
      <c r="R37" s="171">
        <f t="shared" si="24"/>
        <v>477.0021947144373</v>
      </c>
      <c r="S37" s="171">
        <f t="shared" si="25"/>
        <v>14.072849495483206</v>
      </c>
      <c r="T37" s="171" t="str">
        <f t="shared" si="26"/>
        <v>-</v>
      </c>
      <c r="U37" s="171">
        <f t="shared" si="27"/>
        <v>408.8074437933909</v>
      </c>
      <c r="V37" s="171">
        <f t="shared" si="28"/>
        <v>32.350652856</v>
      </c>
      <c r="W37" s="171">
        <f t="shared" si="29"/>
        <v>1281.8482959841895</v>
      </c>
      <c r="X37" s="50"/>
      <c r="AC37" s="50"/>
      <c r="AD37" s="50"/>
      <c r="AE37" s="50"/>
      <c r="AF37" s="50"/>
      <c r="AG37" s="50"/>
      <c r="AH37" s="50"/>
      <c r="AI37" s="50"/>
      <c r="AJ37" s="49"/>
    </row>
    <row r="38" spans="1:36" s="46" customFormat="1" ht="10.5" customHeight="1">
      <c r="A38" s="2" t="s">
        <v>28</v>
      </c>
      <c r="B38" s="14">
        <v>0</v>
      </c>
      <c r="C38" s="14">
        <v>236.6500290426115</v>
      </c>
      <c r="D38" s="58">
        <v>0</v>
      </c>
      <c r="E38" s="14">
        <v>2425.718684091594</v>
      </c>
      <c r="F38" s="14">
        <v>2.9234737747205504</v>
      </c>
      <c r="G38" s="14">
        <v>336.124235585249</v>
      </c>
      <c r="H38" s="58">
        <v>0</v>
      </c>
      <c r="I38" s="14">
        <v>0</v>
      </c>
      <c r="J38" s="14">
        <v>0</v>
      </c>
      <c r="K38" s="14">
        <v>3001.416422494175</v>
      </c>
      <c r="L38" s="14"/>
      <c r="M38" s="2" t="s">
        <v>28</v>
      </c>
      <c r="N38" s="169" t="str">
        <f t="shared" si="20"/>
        <v>-</v>
      </c>
      <c r="O38" s="169">
        <f t="shared" si="21"/>
        <v>9.908063415956057</v>
      </c>
      <c r="P38" s="169" t="str">
        <f t="shared" si="22"/>
        <v>-</v>
      </c>
      <c r="Q38" s="169">
        <f t="shared" si="23"/>
        <v>101.55998986554685</v>
      </c>
      <c r="R38" s="169">
        <f t="shared" si="24"/>
        <v>0.12240000000000001</v>
      </c>
      <c r="S38" s="169">
        <f t="shared" si="25"/>
        <v>14.072849495483206</v>
      </c>
      <c r="T38" s="169" t="str">
        <f t="shared" si="26"/>
        <v>-</v>
      </c>
      <c r="U38" s="169" t="str">
        <f t="shared" si="27"/>
        <v>-</v>
      </c>
      <c r="V38" s="169" t="str">
        <f t="shared" si="28"/>
        <v>-</v>
      </c>
      <c r="W38" s="169">
        <f t="shared" si="29"/>
        <v>125.66330277698613</v>
      </c>
      <c r="X38" s="50"/>
      <c r="AC38" s="50"/>
      <c r="AD38" s="50"/>
      <c r="AE38" s="50"/>
      <c r="AF38" s="50"/>
      <c r="AG38" s="50"/>
      <c r="AH38" s="50"/>
      <c r="AI38" s="50"/>
      <c r="AJ38" s="49"/>
    </row>
    <row r="39" spans="1:36" s="46" customFormat="1" ht="11.25" customHeight="1">
      <c r="A39" s="2" t="s">
        <v>29</v>
      </c>
      <c r="B39" s="14">
        <v>0.7260915257475876</v>
      </c>
      <c r="C39" s="14">
        <v>506.5199862753753</v>
      </c>
      <c r="D39" s="58">
        <v>0</v>
      </c>
      <c r="E39" s="14">
        <v>12.223555891215973</v>
      </c>
      <c r="F39" s="14">
        <v>586.2426510660648</v>
      </c>
      <c r="G39" s="14">
        <v>0</v>
      </c>
      <c r="H39" s="58">
        <v>0</v>
      </c>
      <c r="I39" s="14">
        <v>418.57446324908284</v>
      </c>
      <c r="J39" s="14">
        <v>0</v>
      </c>
      <c r="K39" s="14">
        <v>1524.2867480074865</v>
      </c>
      <c r="L39" s="14"/>
      <c r="M39" s="2" t="s">
        <v>29</v>
      </c>
      <c r="N39" s="169">
        <f t="shared" si="20"/>
        <v>0.0304</v>
      </c>
      <c r="O39" s="169">
        <f t="shared" si="21"/>
        <v>21.206978785377416</v>
      </c>
      <c r="P39" s="169" t="str">
        <f t="shared" si="22"/>
        <v>-</v>
      </c>
      <c r="Q39" s="169">
        <f t="shared" si="23"/>
        <v>0.5117758380534304</v>
      </c>
      <c r="R39" s="169">
        <f t="shared" si="24"/>
        <v>24.544807314834</v>
      </c>
      <c r="S39" s="169" t="str">
        <f t="shared" si="25"/>
        <v>-</v>
      </c>
      <c r="T39" s="169" t="str">
        <f t="shared" si="26"/>
        <v>-</v>
      </c>
      <c r="U39" s="169">
        <f t="shared" si="27"/>
        <v>17.524875627312603</v>
      </c>
      <c r="V39" s="169" t="str">
        <f t="shared" si="28"/>
        <v>-</v>
      </c>
      <c r="W39" s="169">
        <f t="shared" si="29"/>
        <v>63.818837565577454</v>
      </c>
      <c r="X39" s="50"/>
      <c r="AC39" s="50"/>
      <c r="AD39" s="50"/>
      <c r="AE39" s="50"/>
      <c r="AF39" s="50"/>
      <c r="AG39" s="50"/>
      <c r="AH39" s="50"/>
      <c r="AI39" s="50"/>
      <c r="AJ39" s="49"/>
    </row>
    <row r="40" spans="1:36" s="46" customFormat="1" ht="11.25" customHeight="1">
      <c r="A40" s="2" t="s">
        <v>58</v>
      </c>
      <c r="B40" s="14">
        <v>20.018109041669444</v>
      </c>
      <c r="C40" s="14">
        <v>0</v>
      </c>
      <c r="D40" s="58">
        <v>0</v>
      </c>
      <c r="E40" s="14">
        <v>46.73234131245265</v>
      </c>
      <c r="F40" s="14">
        <v>283.98281259544973</v>
      </c>
      <c r="G40" s="14">
        <v>0</v>
      </c>
      <c r="H40" s="58">
        <v>0</v>
      </c>
      <c r="I40" s="14">
        <v>608.7247625051994</v>
      </c>
      <c r="J40" s="14">
        <v>0</v>
      </c>
      <c r="K40" s="14">
        <v>959.4580254547711</v>
      </c>
      <c r="L40" s="14"/>
      <c r="M40" s="2" t="s">
        <v>58</v>
      </c>
      <c r="N40" s="169">
        <f t="shared" si="20"/>
        <v>0.8381181893566163</v>
      </c>
      <c r="O40" s="169" t="str">
        <f t="shared" si="21"/>
        <v>-</v>
      </c>
      <c r="P40" s="169" t="str">
        <f t="shared" si="22"/>
        <v>-</v>
      </c>
      <c r="Q40" s="169">
        <f t="shared" si="23"/>
        <v>1.9565896660697675</v>
      </c>
      <c r="R40" s="169">
        <f t="shared" si="24"/>
        <v>11.889792397746291</v>
      </c>
      <c r="S40" s="169" t="str">
        <f t="shared" si="25"/>
        <v>-</v>
      </c>
      <c r="T40" s="169" t="str">
        <f t="shared" si="26"/>
        <v>-</v>
      </c>
      <c r="U40" s="169">
        <f t="shared" si="27"/>
        <v>25.486088356567688</v>
      </c>
      <c r="V40" s="169" t="str">
        <f t="shared" si="28"/>
        <v>-</v>
      </c>
      <c r="W40" s="169">
        <f t="shared" si="29"/>
        <v>40.170588609740356</v>
      </c>
      <c r="X40" s="50"/>
      <c r="AC40" s="50"/>
      <c r="AD40" s="50"/>
      <c r="AE40" s="50"/>
      <c r="AF40" s="50"/>
      <c r="AG40" s="50"/>
      <c r="AH40" s="50"/>
      <c r="AI40" s="50"/>
      <c r="AJ40" s="49"/>
    </row>
    <row r="41" spans="1:36" s="46" customFormat="1" ht="10.5" customHeight="1">
      <c r="A41" s="2" t="s">
        <v>30</v>
      </c>
      <c r="B41" s="14">
        <v>759.2285277538933</v>
      </c>
      <c r="C41" s="14">
        <v>0</v>
      </c>
      <c r="D41" s="58">
        <v>0</v>
      </c>
      <c r="E41" s="14">
        <v>173.35196098911243</v>
      </c>
      <c r="F41" s="14">
        <v>953.6432737299832</v>
      </c>
      <c r="G41" s="14">
        <v>0</v>
      </c>
      <c r="H41" s="58">
        <v>0</v>
      </c>
      <c r="I41" s="14">
        <v>666.9285066898605</v>
      </c>
      <c r="J41" s="14">
        <v>0</v>
      </c>
      <c r="K41" s="14">
        <v>2553.1522691628493</v>
      </c>
      <c r="L41" s="14"/>
      <c r="M41" s="2" t="s">
        <v>30</v>
      </c>
      <c r="N41" s="169">
        <f t="shared" si="20"/>
        <v>31.78738000000001</v>
      </c>
      <c r="O41" s="169" t="str">
        <f t="shared" si="21"/>
        <v>-</v>
      </c>
      <c r="P41" s="169" t="str">
        <f t="shared" si="22"/>
        <v>-</v>
      </c>
      <c r="Q41" s="169">
        <f t="shared" si="23"/>
        <v>7.257899902692159</v>
      </c>
      <c r="R41" s="169">
        <f t="shared" si="24"/>
        <v>39.92713658452694</v>
      </c>
      <c r="S41" s="169" t="str">
        <f t="shared" si="25"/>
        <v>-</v>
      </c>
      <c r="T41" s="169" t="str">
        <f t="shared" si="26"/>
        <v>-</v>
      </c>
      <c r="U41" s="169">
        <f t="shared" si="27"/>
        <v>27.922962718091078</v>
      </c>
      <c r="V41" s="169" t="str">
        <f t="shared" si="28"/>
        <v>-</v>
      </c>
      <c r="W41" s="169">
        <f t="shared" si="29"/>
        <v>106.89537920531018</v>
      </c>
      <c r="X41" s="50"/>
      <c r="AC41" s="50"/>
      <c r="AD41" s="50"/>
      <c r="AE41" s="50"/>
      <c r="AF41" s="50"/>
      <c r="AG41" s="50"/>
      <c r="AH41" s="50"/>
      <c r="AI41" s="50"/>
      <c r="AJ41" s="49"/>
    </row>
    <row r="42" spans="1:36" s="46" customFormat="1" ht="10.5" customHeight="1">
      <c r="A42" s="2" t="s">
        <v>31</v>
      </c>
      <c r="B42" s="14">
        <v>91.88226745636281</v>
      </c>
      <c r="C42" s="14">
        <v>0</v>
      </c>
      <c r="D42" s="58">
        <v>0</v>
      </c>
      <c r="E42" s="14">
        <v>175.9574306443789</v>
      </c>
      <c r="F42" s="14">
        <v>3093.2351001773686</v>
      </c>
      <c r="G42" s="14">
        <v>0</v>
      </c>
      <c r="H42" s="58">
        <v>0</v>
      </c>
      <c r="I42" s="14">
        <v>1818.290653221409</v>
      </c>
      <c r="J42" s="14">
        <v>360.58703955288047</v>
      </c>
      <c r="K42" s="14">
        <v>5539.9524910524</v>
      </c>
      <c r="L42" s="14"/>
      <c r="M42" s="2" t="s">
        <v>31</v>
      </c>
      <c r="N42" s="169">
        <f t="shared" si="20"/>
        <v>3.8469267738629984</v>
      </c>
      <c r="O42" s="169" t="str">
        <f t="shared" si="21"/>
        <v>-</v>
      </c>
      <c r="P42" s="169" t="str">
        <f t="shared" si="22"/>
        <v>-</v>
      </c>
      <c r="Q42" s="169">
        <f t="shared" si="23"/>
        <v>7.3669857062188555</v>
      </c>
      <c r="R42" s="169">
        <f t="shared" si="24"/>
        <v>129.50756717422607</v>
      </c>
      <c r="S42" s="169" t="str">
        <f t="shared" si="25"/>
        <v>-</v>
      </c>
      <c r="T42" s="169" t="str">
        <f t="shared" si="26"/>
        <v>-</v>
      </c>
      <c r="U42" s="169">
        <f t="shared" si="27"/>
        <v>76.12819306907396</v>
      </c>
      <c r="V42" s="169">
        <f t="shared" si="28"/>
        <v>15.097058172</v>
      </c>
      <c r="W42" s="169">
        <f t="shared" si="29"/>
        <v>231.94673089538188</v>
      </c>
      <c r="X42" s="50"/>
      <c r="AC42" s="50"/>
      <c r="AD42" s="50"/>
      <c r="AE42" s="50"/>
      <c r="AF42" s="50"/>
      <c r="AG42" s="50"/>
      <c r="AH42" s="50"/>
      <c r="AI42" s="50"/>
      <c r="AJ42" s="49"/>
    </row>
    <row r="43" spans="1:36" s="46" customFormat="1" ht="10.5" customHeight="1">
      <c r="A43" s="2" t="s">
        <v>73</v>
      </c>
      <c r="B43" s="14">
        <v>9.669762581342948</v>
      </c>
      <c r="C43" s="14">
        <v>0</v>
      </c>
      <c r="D43" s="58">
        <v>0</v>
      </c>
      <c r="E43" s="14">
        <v>98.17780121916978</v>
      </c>
      <c r="F43" s="14">
        <v>664.6001653319062</v>
      </c>
      <c r="G43" s="14">
        <v>0</v>
      </c>
      <c r="H43" s="58">
        <v>0</v>
      </c>
      <c r="I43" s="14">
        <v>712.247021393892</v>
      </c>
      <c r="J43" s="14">
        <v>3.2841814273430776</v>
      </c>
      <c r="K43" s="14">
        <v>1487.9789319536542</v>
      </c>
      <c r="L43" s="14"/>
      <c r="M43" s="2" t="s">
        <v>73</v>
      </c>
      <c r="N43" s="169">
        <f t="shared" si="20"/>
        <v>0.4048536197556666</v>
      </c>
      <c r="O43" s="169" t="str">
        <f t="shared" si="21"/>
        <v>-</v>
      </c>
      <c r="P43" s="169" t="str">
        <f t="shared" si="22"/>
        <v>-</v>
      </c>
      <c r="Q43" s="169">
        <f t="shared" si="23"/>
        <v>4.1105081814442</v>
      </c>
      <c r="R43" s="169">
        <f t="shared" si="24"/>
        <v>27.82547972211625</v>
      </c>
      <c r="S43" s="169" t="str">
        <f t="shared" si="25"/>
        <v>-</v>
      </c>
      <c r="T43" s="169" t="str">
        <f t="shared" si="26"/>
        <v>-</v>
      </c>
      <c r="U43" s="169">
        <f t="shared" si="27"/>
        <v>29.820358291719472</v>
      </c>
      <c r="V43" s="169">
        <f t="shared" si="28"/>
        <v>0.13750210799999998</v>
      </c>
      <c r="W43" s="169">
        <f t="shared" si="29"/>
        <v>62.298701923035594</v>
      </c>
      <c r="X43" s="50"/>
      <c r="AC43" s="50"/>
      <c r="AD43" s="50"/>
      <c r="AE43" s="50"/>
      <c r="AF43" s="50"/>
      <c r="AG43" s="50"/>
      <c r="AH43" s="50"/>
      <c r="AI43" s="50"/>
      <c r="AJ43" s="49"/>
    </row>
    <row r="44" spans="1:36" s="46" customFormat="1" ht="10.5" customHeight="1">
      <c r="A44" s="2" t="s">
        <v>74</v>
      </c>
      <c r="B44" s="14">
        <v>3.927221046998865</v>
      </c>
      <c r="C44" s="14">
        <v>0</v>
      </c>
      <c r="D44" s="58">
        <v>0</v>
      </c>
      <c r="E44" s="14">
        <v>46.633293111303686</v>
      </c>
      <c r="F44" s="14">
        <v>335.04067501714854</v>
      </c>
      <c r="G44" s="14">
        <v>0</v>
      </c>
      <c r="H44" s="58">
        <v>0</v>
      </c>
      <c r="I44" s="14">
        <v>600.1054593971883</v>
      </c>
      <c r="J44" s="14">
        <v>0</v>
      </c>
      <c r="K44" s="14">
        <v>985.7066485726393</v>
      </c>
      <c r="L44" s="14"/>
      <c r="M44" s="2" t="s">
        <v>74</v>
      </c>
      <c r="N44" s="169">
        <f t="shared" si="20"/>
        <v>0.16442489079574849</v>
      </c>
      <c r="O44" s="169" t="str">
        <f t="shared" si="21"/>
        <v>-</v>
      </c>
      <c r="P44" s="169" t="str">
        <f t="shared" si="22"/>
        <v>-</v>
      </c>
      <c r="Q44" s="169">
        <f t="shared" si="23"/>
        <v>1.952442715984063</v>
      </c>
      <c r="R44" s="169">
        <f t="shared" si="24"/>
        <v>14.027482981617975</v>
      </c>
      <c r="S44" s="169" t="str">
        <f t="shared" si="25"/>
        <v>-</v>
      </c>
      <c r="T44" s="169" t="str">
        <f t="shared" si="26"/>
        <v>-</v>
      </c>
      <c r="U44" s="169">
        <f t="shared" si="27"/>
        <v>25.12521537404148</v>
      </c>
      <c r="V44" s="169" t="str">
        <f t="shared" si="28"/>
        <v>-</v>
      </c>
      <c r="W44" s="169">
        <f t="shared" si="29"/>
        <v>41.269565962439266</v>
      </c>
      <c r="X44" s="50"/>
      <c r="AC44" s="50"/>
      <c r="AD44" s="50"/>
      <c r="AE44" s="50"/>
      <c r="AF44" s="50"/>
      <c r="AG44" s="50"/>
      <c r="AH44" s="50"/>
      <c r="AI44" s="50"/>
      <c r="AJ44" s="49"/>
    </row>
    <row r="45" spans="1:36" s="46" customFormat="1" ht="10.5" customHeight="1">
      <c r="A45" s="2" t="s">
        <v>34</v>
      </c>
      <c r="B45" s="14">
        <v>33.97289577004865</v>
      </c>
      <c r="C45" s="14">
        <v>0</v>
      </c>
      <c r="D45" s="58">
        <v>0</v>
      </c>
      <c r="E45" s="14">
        <v>115.91360021353145</v>
      </c>
      <c r="F45" s="14">
        <v>742.440224804729</v>
      </c>
      <c r="G45" s="14">
        <v>0</v>
      </c>
      <c r="H45" s="58">
        <v>0</v>
      </c>
      <c r="I45" s="14">
        <v>481.04116411072977</v>
      </c>
      <c r="J45" s="14">
        <v>0</v>
      </c>
      <c r="K45" s="14">
        <v>1373.367884899039</v>
      </c>
      <c r="L45" s="14"/>
      <c r="M45" s="2" t="s">
        <v>34</v>
      </c>
      <c r="N45" s="169">
        <f t="shared" si="20"/>
        <v>1.422377200100397</v>
      </c>
      <c r="O45" s="169" t="str">
        <f t="shared" si="21"/>
        <v>-</v>
      </c>
      <c r="P45" s="169" t="str">
        <f t="shared" si="22"/>
        <v>-</v>
      </c>
      <c r="Q45" s="169">
        <f t="shared" si="23"/>
        <v>4.853070613740135</v>
      </c>
      <c r="R45" s="169">
        <f t="shared" si="24"/>
        <v>31.084487332124397</v>
      </c>
      <c r="S45" s="169" t="str">
        <f t="shared" si="25"/>
        <v>-</v>
      </c>
      <c r="T45" s="169" t="str">
        <f t="shared" si="26"/>
        <v>-</v>
      </c>
      <c r="U45" s="169">
        <f t="shared" si="27"/>
        <v>20.140231458988033</v>
      </c>
      <c r="V45" s="169" t="str">
        <f t="shared" si="28"/>
        <v>-</v>
      </c>
      <c r="W45" s="169">
        <f t="shared" si="29"/>
        <v>57.500166604952966</v>
      </c>
      <c r="X45" s="50"/>
      <c r="AC45" s="50"/>
      <c r="AD45" s="50"/>
      <c r="AE45" s="50"/>
      <c r="AF45" s="50"/>
      <c r="AG45" s="50"/>
      <c r="AH45" s="50"/>
      <c r="AI45" s="50"/>
      <c r="AJ45" s="49"/>
    </row>
    <row r="46" spans="1:36" s="46" customFormat="1" ht="10.5" customHeight="1">
      <c r="A46" s="2" t="s">
        <v>75</v>
      </c>
      <c r="B46" s="14">
        <v>28.41745438329369</v>
      </c>
      <c r="C46" s="14">
        <v>0</v>
      </c>
      <c r="D46" s="58">
        <v>0</v>
      </c>
      <c r="E46" s="14">
        <v>281.6323881268776</v>
      </c>
      <c r="F46" s="14">
        <v>2228.1441374587807</v>
      </c>
      <c r="G46" s="14">
        <v>0</v>
      </c>
      <c r="H46" s="58">
        <v>0</v>
      </c>
      <c r="I46" s="14">
        <v>1051.0809195467896</v>
      </c>
      <c r="J46" s="14">
        <v>1.8537420464316423</v>
      </c>
      <c r="K46" s="14">
        <v>3591.1286415621735</v>
      </c>
      <c r="L46" s="14"/>
      <c r="M46" s="2" t="s">
        <v>75</v>
      </c>
      <c r="N46" s="169">
        <f>IF(B46=0,"-",B46*$J$1/1000)</f>
        <v>1.1897819801197405</v>
      </c>
      <c r="O46" s="169" t="str">
        <f>IF(C46=0,"-",C46*$J$1/1000)</f>
        <v>-</v>
      </c>
      <c r="P46" s="169" t="str">
        <f>IF(D46=0,"-",D46*$J$1/1000)</f>
        <v>-</v>
      </c>
      <c r="Q46" s="169">
        <f>IF(E46=0,"-",E46*$J$1/1000)</f>
        <v>11.791384826096111</v>
      </c>
      <c r="R46" s="169">
        <f>IF(F46=0,"-",F46*$J$1/1000)</f>
        <v>93.28793874712424</v>
      </c>
      <c r="S46" s="169" t="str">
        <f>IF(G46=0,"-",G46*$J$1/1000)</f>
        <v>-</v>
      </c>
      <c r="T46" s="169" t="str">
        <f>IF(H46=0,"-",H46*$J$1/1000)</f>
        <v>-</v>
      </c>
      <c r="U46" s="169">
        <f>IF(I46=0,"-",I46*$J$1/1000)</f>
        <v>44.00665593958499</v>
      </c>
      <c r="V46" s="169">
        <f>IF(J46=0,"-",J46*$J$1/1000)</f>
        <v>0.07761247200000002</v>
      </c>
      <c r="W46" s="169">
        <f>IF(K46=0,"-",K46*$J$1/1000)</f>
        <v>150.35337396492508</v>
      </c>
      <c r="X46" s="50"/>
      <c r="AC46" s="50"/>
      <c r="AD46" s="50"/>
      <c r="AE46" s="50"/>
      <c r="AF46" s="50"/>
      <c r="AG46" s="50"/>
      <c r="AH46" s="50"/>
      <c r="AI46" s="50"/>
      <c r="AJ46" s="49"/>
    </row>
    <row r="47" spans="1:36" s="46" customFormat="1" ht="10.5" customHeight="1">
      <c r="A47" s="2" t="s">
        <v>76</v>
      </c>
      <c r="B47" s="14">
        <v>53.44775483172513</v>
      </c>
      <c r="C47" s="14">
        <v>0</v>
      </c>
      <c r="D47" s="58">
        <v>0</v>
      </c>
      <c r="E47" s="14">
        <v>104.1293677696101</v>
      </c>
      <c r="F47" s="14">
        <v>524.5673210570671</v>
      </c>
      <c r="G47" s="14">
        <v>0</v>
      </c>
      <c r="H47" s="58">
        <v>0</v>
      </c>
      <c r="I47" s="14">
        <v>273.7527432760112</v>
      </c>
      <c r="J47" s="14">
        <v>0</v>
      </c>
      <c r="K47" s="14">
        <v>955.8971869344135</v>
      </c>
      <c r="L47" s="14"/>
      <c r="M47" s="2" t="s">
        <v>76</v>
      </c>
      <c r="N47" s="169">
        <f>IF(B47=0,"-",B47*$J$1/1000)</f>
        <v>2.237750599294668</v>
      </c>
      <c r="O47" s="169" t="str">
        <f>IF(C47=0,"-",C47*$J$1/1000)</f>
        <v>-</v>
      </c>
      <c r="P47" s="169" t="str">
        <f>IF(D47=0,"-",D47*$J$1/1000)</f>
        <v>-</v>
      </c>
      <c r="Q47" s="169">
        <f>IF(E47=0,"-",E47*$J$1/1000)</f>
        <v>4.359688369778036</v>
      </c>
      <c r="R47" s="169">
        <f>IF(F47=0,"-",F47*$J$1/1000)</f>
        <v>21.96258459801729</v>
      </c>
      <c r="S47" s="169" t="str">
        <f>IF(G47=0,"-",G47*$J$1/1000)</f>
        <v>-</v>
      </c>
      <c r="T47" s="169" t="str">
        <f>IF(H47=0,"-",H47*$J$1/1000)</f>
        <v>-</v>
      </c>
      <c r="U47" s="169">
        <f>IF(I47=0,"-",I47*$J$1/1000)</f>
        <v>11.461479855480036</v>
      </c>
      <c r="V47" s="169" t="str">
        <f>IF(J47=0,"-",J47*$J$1/1000)</f>
        <v>-</v>
      </c>
      <c r="W47" s="169">
        <f>IF(K47=0,"-",K47*$J$1/1000)</f>
        <v>40.02150342257003</v>
      </c>
      <c r="X47" s="50"/>
      <c r="AC47" s="50"/>
      <c r="AD47" s="50"/>
      <c r="AE47" s="50"/>
      <c r="AF47" s="50"/>
      <c r="AG47" s="50"/>
      <c r="AH47" s="50"/>
      <c r="AI47" s="50"/>
      <c r="AJ47" s="49"/>
    </row>
    <row r="48" spans="1:36" s="46" customFormat="1" ht="10.5" customHeight="1">
      <c r="A48" s="2" t="s">
        <v>77</v>
      </c>
      <c r="B48" s="14">
        <v>104.48656189262654</v>
      </c>
      <c r="C48" s="14">
        <v>0</v>
      </c>
      <c r="D48" s="58">
        <v>0</v>
      </c>
      <c r="E48" s="14">
        <v>64.8560651891732</v>
      </c>
      <c r="F48" s="14">
        <v>918.3004804828913</v>
      </c>
      <c r="G48" s="14">
        <v>0</v>
      </c>
      <c r="H48" s="58">
        <v>0</v>
      </c>
      <c r="I48" s="14">
        <v>1136.6755518747948</v>
      </c>
      <c r="J48" s="14">
        <v>1.2411865864144453</v>
      </c>
      <c r="K48" s="14">
        <v>2225.5598460259002</v>
      </c>
      <c r="L48" s="14"/>
      <c r="M48" s="2" t="s">
        <v>77</v>
      </c>
      <c r="N48" s="169">
        <f>IF(B48=0,"-",B48*$J$1/1000)</f>
        <v>4.374643373320488</v>
      </c>
      <c r="O48" s="169" t="str">
        <f>IF(C48=0,"-",C48*$J$1/1000)</f>
        <v>-</v>
      </c>
      <c r="P48" s="169" t="str">
        <f>IF(D48=0,"-",D48*$J$1/1000)</f>
        <v>-</v>
      </c>
      <c r="Q48" s="169">
        <f>IF(E48=0,"-",E48*$J$1/1000)</f>
        <v>2.715393737340303</v>
      </c>
      <c r="R48" s="169">
        <f>IF(F48=0,"-",F48*$J$1/1000)</f>
        <v>38.447404516857695</v>
      </c>
      <c r="S48" s="169" t="str">
        <f>IF(G48=0,"-",G48*$J$1/1000)</f>
        <v>-</v>
      </c>
      <c r="T48" s="169" t="str">
        <f>IF(H48=0,"-",H48*$J$1/1000)</f>
        <v>-</v>
      </c>
      <c r="U48" s="169">
        <f>IF(I48=0,"-",I48*$J$1/1000)</f>
        <v>47.59033200589391</v>
      </c>
      <c r="V48" s="169">
        <f>IF(J48=0,"-",J48*$J$1/1000)</f>
        <v>0.051966</v>
      </c>
      <c r="W48" s="169">
        <f>IF(K48=0,"-",K48*$J$1/1000)</f>
        <v>93.1797396334124</v>
      </c>
      <c r="X48" s="50"/>
      <c r="AC48" s="50"/>
      <c r="AD48" s="50"/>
      <c r="AE48" s="50"/>
      <c r="AF48" s="50"/>
      <c r="AG48" s="50"/>
      <c r="AH48" s="50"/>
      <c r="AI48" s="50"/>
      <c r="AJ48" s="49"/>
    </row>
    <row r="49" spans="1:36" s="46" customFormat="1" ht="11.25" customHeight="1">
      <c r="A49" s="2" t="s">
        <v>38</v>
      </c>
      <c r="B49" s="14">
        <v>141.3382121923167</v>
      </c>
      <c r="C49" s="14">
        <v>0</v>
      </c>
      <c r="D49" s="58">
        <v>0</v>
      </c>
      <c r="E49" s="14">
        <v>2655.8897685005695</v>
      </c>
      <c r="F49" s="14">
        <v>837.763814713069</v>
      </c>
      <c r="G49" s="14">
        <v>0</v>
      </c>
      <c r="H49" s="58">
        <v>0</v>
      </c>
      <c r="I49" s="14">
        <v>1867.3558839932768</v>
      </c>
      <c r="J49" s="14">
        <v>405.514445399828</v>
      </c>
      <c r="K49" s="14">
        <v>5907.86212479906</v>
      </c>
      <c r="L49" s="14"/>
      <c r="M49" s="2" t="s">
        <v>38</v>
      </c>
      <c r="N49" s="169">
        <f>IF(B49=0,"-",B49*$J$1/1000)</f>
        <v>5.9175482680679155</v>
      </c>
      <c r="O49" s="169" t="str">
        <f>IF(C49=0,"-",C49*$J$1/1000)</f>
        <v>-</v>
      </c>
      <c r="P49" s="169" t="str">
        <f>IF(D49=0,"-",D49*$J$1/1000)</f>
        <v>-</v>
      </c>
      <c r="Q49" s="169">
        <f>IF(E49=0,"-",E49*$J$1/1000)</f>
        <v>111.19679282758186</v>
      </c>
      <c r="R49" s="169">
        <f>IF(F49=0,"-",F49*$J$1/1000)</f>
        <v>35.07549539440677</v>
      </c>
      <c r="S49" s="169" t="str">
        <f>IF(G49=0,"-",G49*$J$1/1000)</f>
        <v>-</v>
      </c>
      <c r="T49" s="169" t="str">
        <f>IF(H49=0,"-",H49*$J$1/1000)</f>
        <v>-</v>
      </c>
      <c r="U49" s="169">
        <f>IF(I49=0,"-",I49*$J$1/1000)</f>
        <v>78.18245615103052</v>
      </c>
      <c r="V49" s="169">
        <f>IF(J49=0,"-",J49*$J$1/1000)</f>
        <v>16.9780788</v>
      </c>
      <c r="W49" s="169">
        <f>IF(K49=0,"-",K49*$J$1/1000)</f>
        <v>247.35037144108708</v>
      </c>
      <c r="X49" s="50"/>
      <c r="AC49" s="50"/>
      <c r="AD49" s="50"/>
      <c r="AE49" s="50"/>
      <c r="AF49" s="50"/>
      <c r="AG49" s="50"/>
      <c r="AH49" s="50"/>
      <c r="AI49" s="50"/>
      <c r="AJ49" s="49"/>
    </row>
    <row r="50" spans="1:36" s="46" customFormat="1" ht="11.25" customHeight="1" thickBot="1">
      <c r="A50" s="2" t="s">
        <v>39</v>
      </c>
      <c r="B50" s="14">
        <v>0</v>
      </c>
      <c r="C50" s="14">
        <v>0</v>
      </c>
      <c r="D50" s="58">
        <v>0</v>
      </c>
      <c r="E50" s="14">
        <v>158.91338918325397</v>
      </c>
      <c r="F50" s="14">
        <v>222.11755877613936</v>
      </c>
      <c r="G50" s="14">
        <v>0</v>
      </c>
      <c r="H50" s="58">
        <v>0</v>
      </c>
      <c r="I50" s="14">
        <v>129.4209168244783</v>
      </c>
      <c r="J50" s="58">
        <v>0</v>
      </c>
      <c r="K50" s="14">
        <v>510.4518647838716</v>
      </c>
      <c r="L50" s="14"/>
      <c r="M50" s="2" t="s">
        <v>39</v>
      </c>
      <c r="N50" s="169" t="str">
        <f>IF(B50=0,"-",B50*$J$1/1000)</f>
        <v>-</v>
      </c>
      <c r="O50" s="169" t="str">
        <f>IF(C50=0,"-",C50*$J$1/1000)</f>
        <v>-</v>
      </c>
      <c r="P50" s="169" t="str">
        <f>IF(D50=0,"-",D50*$J$1/1000)</f>
        <v>-</v>
      </c>
      <c r="Q50" s="169">
        <f>IF(E50=0,"-",E50*$J$1/1000)</f>
        <v>6.653385778324478</v>
      </c>
      <c r="R50" s="169">
        <f>IF(F50=0,"-",F50*$J$1/1000)</f>
        <v>9.299617950839403</v>
      </c>
      <c r="S50" s="169" t="str">
        <f>IF(G50=0,"-",G50*$J$1/1000)</f>
        <v>-</v>
      </c>
      <c r="T50" s="169" t="str">
        <f>IF(H50=0,"-",H50*$J$1/1000)</f>
        <v>-</v>
      </c>
      <c r="U50" s="169">
        <f>IF(I50=0,"-",I50*$J$1/1000)</f>
        <v>5.418594945607258</v>
      </c>
      <c r="V50" s="169" t="str">
        <f>IF(J50=0,"-",J50*$J$1/1000)</f>
        <v>-</v>
      </c>
      <c r="W50" s="169">
        <f>IF(K50=0,"-",K50*$J$1/1000)</f>
        <v>21.371598674771136</v>
      </c>
      <c r="X50" s="50"/>
      <c r="AC50" s="50"/>
      <c r="AD50" s="50"/>
      <c r="AE50" s="50"/>
      <c r="AF50" s="50"/>
      <c r="AG50" s="50"/>
      <c r="AH50" s="50"/>
      <c r="AI50" s="50"/>
      <c r="AJ50" s="49"/>
    </row>
    <row r="51" spans="1:36" s="46" customFormat="1" ht="10.5" customHeight="1" thickBot="1">
      <c r="A51" s="21" t="s">
        <v>80</v>
      </c>
      <c r="B51" s="14">
        <v>0</v>
      </c>
      <c r="C51" s="58">
        <v>0</v>
      </c>
      <c r="D51" s="58">
        <v>0</v>
      </c>
      <c r="E51" s="58">
        <v>57268.4708710273</v>
      </c>
      <c r="F51" s="58">
        <v>0</v>
      </c>
      <c r="G51" s="58">
        <v>820.7276364484916</v>
      </c>
      <c r="H51" s="58">
        <v>0</v>
      </c>
      <c r="I51" s="58">
        <v>725.2162824232897</v>
      </c>
      <c r="J51" s="58">
        <v>0</v>
      </c>
      <c r="K51" s="58">
        <v>58814.41478989908</v>
      </c>
      <c r="L51" s="58"/>
      <c r="M51" s="173" t="s">
        <v>80</v>
      </c>
      <c r="N51" s="171" t="str">
        <f>IF(B51=0,"-",B51*$J$1/1000)</f>
        <v>-</v>
      </c>
      <c r="O51" s="171" t="str">
        <f>IF(C51=0,"-",C51*$J$1/1000)</f>
        <v>-</v>
      </c>
      <c r="P51" s="171" t="str">
        <f>IF(D51=0,"-",D51*$J$1/1000)</f>
        <v>-</v>
      </c>
      <c r="Q51" s="171">
        <f>IF(E51=0,"-",E51*$J$1/1000)</f>
        <v>2397.7163384281707</v>
      </c>
      <c r="R51" s="171" t="str">
        <f>IF(F51=0,"-",F51*$J$1/1000)</f>
        <v>-</v>
      </c>
      <c r="S51" s="171">
        <f>IF(G51=0,"-",G51*$J$1/1000)</f>
        <v>34.36222468282545</v>
      </c>
      <c r="T51" s="171" t="str">
        <f>IF(H51=0,"-",H51*$J$1/1000)</f>
        <v>-</v>
      </c>
      <c r="U51" s="171">
        <f>IF(I51=0,"-",I51*$J$1/1000)</f>
        <v>30.363355312498296</v>
      </c>
      <c r="V51" s="171" t="str">
        <f>IF(J51=0,"-",J51*$J$1/1000)</f>
        <v>-</v>
      </c>
      <c r="W51" s="171">
        <f>IF(K51=0,"-",K51*$J$1/1000)</f>
        <v>2462.441918423495</v>
      </c>
      <c r="X51" s="50"/>
      <c r="AC51" s="50"/>
      <c r="AD51" s="50"/>
      <c r="AE51" s="50"/>
      <c r="AF51" s="50"/>
      <c r="AG51" s="50"/>
      <c r="AH51" s="50"/>
      <c r="AI51" s="50"/>
      <c r="AJ51" s="49"/>
    </row>
    <row r="52" spans="1:36" s="46" customFormat="1" ht="10.5" customHeight="1">
      <c r="A52" s="2" t="s">
        <v>40</v>
      </c>
      <c r="B52" s="58">
        <v>0</v>
      </c>
      <c r="C52" s="58">
        <v>0</v>
      </c>
      <c r="D52" s="58">
        <v>0</v>
      </c>
      <c r="E52" s="14">
        <v>13426.090093550307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14">
        <v>13426.090093550307</v>
      </c>
      <c r="L52" s="14"/>
      <c r="M52" s="2" t="s">
        <v>40</v>
      </c>
      <c r="N52" s="169" t="str">
        <f>IF(B52=0,"-",B52*$J$1/1000)</f>
        <v>-</v>
      </c>
      <c r="O52" s="169" t="str">
        <f>IF(C52=0,"-",C52*$J$1/1000)</f>
        <v>-</v>
      </c>
      <c r="P52" s="169" t="str">
        <f>IF(D52=0,"-",D52*$J$1/1000)</f>
        <v>-</v>
      </c>
      <c r="Q52" s="169">
        <f>IF(E52=0,"-",E52*$J$1/1000)</f>
        <v>562.1235400367642</v>
      </c>
      <c r="R52" s="169" t="str">
        <f>IF(F52=0,"-",F52*$J$1/1000)</f>
        <v>-</v>
      </c>
      <c r="S52" s="169" t="str">
        <f>IF(G52=0,"-",G52*$J$1/1000)</f>
        <v>-</v>
      </c>
      <c r="T52" s="169" t="str">
        <f>IF(H52=0,"-",H52*$J$1/1000)</f>
        <v>-</v>
      </c>
      <c r="U52" s="169" t="str">
        <f>IF(I52=0,"-",I52*$J$1/1000)</f>
        <v>-</v>
      </c>
      <c r="V52" s="169" t="str">
        <f>IF(J52=0,"-",J52*$J$1/1000)</f>
        <v>-</v>
      </c>
      <c r="W52" s="169">
        <f>IF(K52=0,"-",K52*$J$1/1000)</f>
        <v>562.1235400367642</v>
      </c>
      <c r="X52" s="50"/>
      <c r="AC52" s="50"/>
      <c r="AD52" s="50"/>
      <c r="AE52" s="50"/>
      <c r="AF52" s="50"/>
      <c r="AG52" s="50"/>
      <c r="AH52" s="50"/>
      <c r="AI52" s="50"/>
      <c r="AJ52" s="49"/>
    </row>
    <row r="53" spans="1:36" s="46" customFormat="1" ht="10.5" customHeight="1">
      <c r="A53" s="2" t="s">
        <v>41</v>
      </c>
      <c r="B53" s="58">
        <v>0</v>
      </c>
      <c r="C53" s="58">
        <v>0</v>
      </c>
      <c r="D53" s="58">
        <v>0</v>
      </c>
      <c r="E53" s="14">
        <v>746.7787577093405</v>
      </c>
      <c r="F53" s="58">
        <v>0</v>
      </c>
      <c r="G53" s="14">
        <v>0</v>
      </c>
      <c r="H53" s="14">
        <v>0</v>
      </c>
      <c r="I53" s="14">
        <v>725.2162824232897</v>
      </c>
      <c r="J53" s="58">
        <v>0</v>
      </c>
      <c r="K53" s="14">
        <v>1471.9950401326303</v>
      </c>
      <c r="L53" s="14"/>
      <c r="M53" s="2" t="s">
        <v>41</v>
      </c>
      <c r="N53" s="169" t="str">
        <f aca="true" t="shared" si="30" ref="N53:N63">IF(B53=0,"-",B53*$J$1/1000)</f>
        <v>-</v>
      </c>
      <c r="O53" s="169" t="str">
        <f aca="true" t="shared" si="31" ref="O53:O63">IF(C53=0,"-",C53*$J$1/1000)</f>
        <v>-</v>
      </c>
      <c r="P53" s="169" t="str">
        <f aca="true" t="shared" si="32" ref="P53:P63">IF(D53=0,"-",D53*$J$1/1000)</f>
        <v>-</v>
      </c>
      <c r="Q53" s="169">
        <f aca="true" t="shared" si="33" ref="Q53:Q63">IF(E53=0,"-",E53*$J$1/1000)</f>
        <v>31.26613302777467</v>
      </c>
      <c r="R53" s="169" t="str">
        <f aca="true" t="shared" si="34" ref="R53:R63">IF(F53=0,"-",F53*$J$1/1000)</f>
        <v>-</v>
      </c>
      <c r="S53" s="169" t="str">
        <f aca="true" t="shared" si="35" ref="S53:S63">IF(G53=0,"-",G53*$J$1/1000)</f>
        <v>-</v>
      </c>
      <c r="T53" s="169" t="str">
        <f aca="true" t="shared" si="36" ref="T53:T63">IF(H53=0,"-",H53*$J$1/1000)</f>
        <v>-</v>
      </c>
      <c r="U53" s="169">
        <f aca="true" t="shared" si="37" ref="U53:U63">IF(I53=0,"-",I53*$J$1/1000)</f>
        <v>30.363355312498296</v>
      </c>
      <c r="V53" s="169" t="str">
        <f aca="true" t="shared" si="38" ref="V53:V63">IF(J53=0,"-",J53*$J$1/1000)</f>
        <v>-</v>
      </c>
      <c r="W53" s="169">
        <f aca="true" t="shared" si="39" ref="W53:W63">IF(K53=0,"-",K53*$J$1/1000)</f>
        <v>61.62948834027297</v>
      </c>
      <c r="X53" s="50"/>
      <c r="AC53" s="50"/>
      <c r="AD53" s="50"/>
      <c r="AE53" s="50"/>
      <c r="AF53" s="50"/>
      <c r="AG53" s="50"/>
      <c r="AH53" s="50"/>
      <c r="AI53" s="50"/>
      <c r="AJ53" s="49"/>
    </row>
    <row r="54" spans="1:36" s="46" customFormat="1" ht="10.5" customHeight="1">
      <c r="A54" s="2" t="s">
        <v>42</v>
      </c>
      <c r="B54" s="58">
        <v>0</v>
      </c>
      <c r="C54" s="58">
        <v>0</v>
      </c>
      <c r="D54" s="58">
        <v>0</v>
      </c>
      <c r="E54" s="14">
        <v>41331.354352642695</v>
      </c>
      <c r="F54" s="58">
        <v>0</v>
      </c>
      <c r="G54" s="14">
        <v>820.7276364484916</v>
      </c>
      <c r="H54" s="14">
        <v>0</v>
      </c>
      <c r="I54" s="14">
        <v>0</v>
      </c>
      <c r="J54" s="58">
        <v>0</v>
      </c>
      <c r="K54" s="14">
        <v>42152.08198909119</v>
      </c>
      <c r="L54" s="14"/>
      <c r="M54" s="2" t="s">
        <v>42</v>
      </c>
      <c r="N54" s="169" t="str">
        <f t="shared" si="30"/>
        <v>-</v>
      </c>
      <c r="O54" s="169" t="str">
        <f t="shared" si="31"/>
        <v>-</v>
      </c>
      <c r="P54" s="169" t="str">
        <f t="shared" si="32"/>
        <v>-</v>
      </c>
      <c r="Q54" s="169">
        <f t="shared" si="33"/>
        <v>1730.4611440364445</v>
      </c>
      <c r="R54" s="169" t="str">
        <f t="shared" si="34"/>
        <v>-</v>
      </c>
      <c r="S54" s="169">
        <f t="shared" si="35"/>
        <v>34.36222468282545</v>
      </c>
      <c r="T54" s="169" t="str">
        <f t="shared" si="36"/>
        <v>-</v>
      </c>
      <c r="U54" s="169" t="str">
        <f t="shared" si="37"/>
        <v>-</v>
      </c>
      <c r="V54" s="169" t="str">
        <f t="shared" si="38"/>
        <v>-</v>
      </c>
      <c r="W54" s="169">
        <f t="shared" si="39"/>
        <v>1764.82336871927</v>
      </c>
      <c r="X54" s="50"/>
      <c r="AC54" s="50"/>
      <c r="AD54" s="50"/>
      <c r="AE54" s="50"/>
      <c r="AF54" s="50"/>
      <c r="AG54" s="50"/>
      <c r="AH54" s="50"/>
      <c r="AI54" s="50"/>
      <c r="AJ54" s="49"/>
    </row>
    <row r="55" spans="1:36" s="46" customFormat="1" ht="10.5" customHeight="1">
      <c r="A55" s="2" t="s">
        <v>43</v>
      </c>
      <c r="B55" s="58">
        <v>0</v>
      </c>
      <c r="C55" s="58">
        <v>0</v>
      </c>
      <c r="D55" s="58">
        <v>0</v>
      </c>
      <c r="E55" s="14">
        <v>1764.2476671249528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14">
        <v>1764.2476671249528</v>
      </c>
      <c r="L55" s="14"/>
      <c r="M55" s="2" t="s">
        <v>43</v>
      </c>
      <c r="N55" s="169" t="str">
        <f t="shared" si="30"/>
        <v>-</v>
      </c>
      <c r="O55" s="169" t="str">
        <f t="shared" si="31"/>
        <v>-</v>
      </c>
      <c r="P55" s="169" t="str">
        <f t="shared" si="32"/>
        <v>-</v>
      </c>
      <c r="Q55" s="169">
        <f t="shared" si="33"/>
        <v>73.86552132718752</v>
      </c>
      <c r="R55" s="169" t="str">
        <f t="shared" si="34"/>
        <v>-</v>
      </c>
      <c r="S55" s="169" t="str">
        <f t="shared" si="35"/>
        <v>-</v>
      </c>
      <c r="T55" s="169" t="str">
        <f t="shared" si="36"/>
        <v>-</v>
      </c>
      <c r="U55" s="169" t="str">
        <f t="shared" si="37"/>
        <v>-</v>
      </c>
      <c r="V55" s="169" t="str">
        <f t="shared" si="38"/>
        <v>-</v>
      </c>
      <c r="W55" s="169">
        <f t="shared" si="39"/>
        <v>73.86552132718752</v>
      </c>
      <c r="X55" s="50"/>
      <c r="AC55" s="50"/>
      <c r="AD55" s="50"/>
      <c r="AE55" s="50"/>
      <c r="AF55" s="50"/>
      <c r="AG55" s="50"/>
      <c r="AH55" s="50"/>
      <c r="AI55" s="50"/>
      <c r="AJ55" s="49"/>
    </row>
    <row r="56" spans="1:36" s="46" customFormat="1" ht="10.5" customHeight="1" thickBot="1">
      <c r="A56" s="2" t="s">
        <v>44</v>
      </c>
      <c r="B56" s="58">
        <v>0</v>
      </c>
      <c r="C56" s="58">
        <v>0</v>
      </c>
      <c r="D56" s="58">
        <v>0</v>
      </c>
      <c r="E56" s="14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14">
        <v>0</v>
      </c>
      <c r="L56" s="14"/>
      <c r="M56" s="2" t="s">
        <v>44</v>
      </c>
      <c r="N56" s="169" t="str">
        <f t="shared" si="30"/>
        <v>-</v>
      </c>
      <c r="O56" s="169" t="str">
        <f t="shared" si="31"/>
        <v>-</v>
      </c>
      <c r="P56" s="169" t="str">
        <f t="shared" si="32"/>
        <v>-</v>
      </c>
      <c r="Q56" s="169" t="str">
        <f t="shared" si="33"/>
        <v>-</v>
      </c>
      <c r="R56" s="169" t="str">
        <f t="shared" si="34"/>
        <v>-</v>
      </c>
      <c r="S56" s="169" t="str">
        <f t="shared" si="35"/>
        <v>-</v>
      </c>
      <c r="T56" s="169" t="str">
        <f t="shared" si="36"/>
        <v>-</v>
      </c>
      <c r="U56" s="169" t="str">
        <f t="shared" si="37"/>
        <v>-</v>
      </c>
      <c r="V56" s="169" t="str">
        <f t="shared" si="38"/>
        <v>-</v>
      </c>
      <c r="W56" s="169" t="str">
        <f t="shared" si="39"/>
        <v>-</v>
      </c>
      <c r="X56" s="50"/>
      <c r="AC56" s="50"/>
      <c r="AD56" s="50"/>
      <c r="AE56" s="50"/>
      <c r="AF56" s="50"/>
      <c r="AG56" s="50"/>
      <c r="AH56" s="50"/>
      <c r="AI56" s="50"/>
      <c r="AJ56" s="49"/>
    </row>
    <row r="57" spans="1:36" s="46" customFormat="1" ht="10.5" customHeight="1" thickBot="1">
      <c r="A57" s="21" t="s">
        <v>20</v>
      </c>
      <c r="B57" s="58">
        <v>528.7351479353493</v>
      </c>
      <c r="C57" s="58">
        <v>238.86043436636328</v>
      </c>
      <c r="D57" s="58">
        <v>0</v>
      </c>
      <c r="E57" s="58">
        <v>4454.37144386744</v>
      </c>
      <c r="F57" s="58">
        <v>40308.47262594786</v>
      </c>
      <c r="G57" s="58">
        <v>614.8076868347697</v>
      </c>
      <c r="H57" s="58">
        <v>0</v>
      </c>
      <c r="I57" s="58">
        <v>18879.58455380313</v>
      </c>
      <c r="J57" s="58">
        <v>436.5609294926913</v>
      </c>
      <c r="K57" s="58">
        <v>65461.39282224761</v>
      </c>
      <c r="L57" s="58"/>
      <c r="M57" s="173" t="s">
        <v>20</v>
      </c>
      <c r="N57" s="171">
        <f t="shared" si="30"/>
        <v>22.13708317375721</v>
      </c>
      <c r="O57" s="171">
        <f t="shared" si="31"/>
        <v>10.0006086660509</v>
      </c>
      <c r="P57" s="171" t="str">
        <f t="shared" si="32"/>
        <v>-</v>
      </c>
      <c r="Q57" s="171">
        <f t="shared" si="33"/>
        <v>186.49562361184195</v>
      </c>
      <c r="R57" s="171">
        <f t="shared" si="34"/>
        <v>1687.6351319031853</v>
      </c>
      <c r="S57" s="171">
        <f t="shared" si="35"/>
        <v>25.74076823239814</v>
      </c>
      <c r="T57" s="171" t="str">
        <f t="shared" si="36"/>
        <v>-</v>
      </c>
      <c r="U57" s="171">
        <f t="shared" si="37"/>
        <v>790.4504460986295</v>
      </c>
      <c r="V57" s="171">
        <f t="shared" si="38"/>
        <v>18.277932996</v>
      </c>
      <c r="W57" s="171">
        <f t="shared" si="39"/>
        <v>2740.7375946818634</v>
      </c>
      <c r="X57" s="50"/>
      <c r="AC57" s="50"/>
      <c r="AD57" s="50"/>
      <c r="AE57" s="50"/>
      <c r="AF57" s="50"/>
      <c r="AG57" s="50"/>
      <c r="AH57" s="50"/>
      <c r="AI57" s="50"/>
      <c r="AJ57" s="49"/>
    </row>
    <row r="58" spans="1:36" s="46" customFormat="1" ht="10.5" customHeight="1">
      <c r="A58" s="2" t="s">
        <v>45</v>
      </c>
      <c r="B58" s="14">
        <v>515.451615300223</v>
      </c>
      <c r="C58" s="14">
        <v>238.86043436636328</v>
      </c>
      <c r="D58" s="14">
        <v>0</v>
      </c>
      <c r="E58" s="14">
        <v>3033.401870163725</v>
      </c>
      <c r="F58" s="14">
        <v>31239.43695364879</v>
      </c>
      <c r="G58" s="14">
        <v>430.1096778412941</v>
      </c>
      <c r="H58" s="58">
        <v>0</v>
      </c>
      <c r="I58" s="14">
        <v>10132.464639998978</v>
      </c>
      <c r="J58" s="14">
        <v>51.93465176268271</v>
      </c>
      <c r="K58" s="14">
        <v>45641.65984308206</v>
      </c>
      <c r="L58" s="14"/>
      <c r="M58" s="2" t="s">
        <v>45</v>
      </c>
      <c r="N58" s="169">
        <f t="shared" si="30"/>
        <v>21.580928229389738</v>
      </c>
      <c r="O58" s="169">
        <f t="shared" si="31"/>
        <v>10.0006086660509</v>
      </c>
      <c r="P58" s="169" t="str">
        <f t="shared" si="32"/>
        <v>-</v>
      </c>
      <c r="Q58" s="169">
        <f t="shared" si="33"/>
        <v>127.00246950001485</v>
      </c>
      <c r="R58" s="169">
        <f t="shared" si="34"/>
        <v>1307.9327463753675</v>
      </c>
      <c r="S58" s="169">
        <f t="shared" si="35"/>
        <v>18.007831991859305</v>
      </c>
      <c r="T58" s="169" t="str">
        <f t="shared" si="36"/>
        <v>-</v>
      </c>
      <c r="U58" s="169">
        <f t="shared" si="37"/>
        <v>424.2260295474772</v>
      </c>
      <c r="V58" s="169">
        <f t="shared" si="38"/>
        <v>2.1744</v>
      </c>
      <c r="W58" s="169">
        <f t="shared" si="39"/>
        <v>1910.9250143101597</v>
      </c>
      <c r="X58" s="50"/>
      <c r="AC58" s="50"/>
      <c r="AD58" s="50"/>
      <c r="AE58" s="50"/>
      <c r="AF58" s="50"/>
      <c r="AG58" s="50"/>
      <c r="AH58" s="50"/>
      <c r="AI58" s="50"/>
      <c r="AJ58" s="49"/>
    </row>
    <row r="59" spans="1:36" s="46" customFormat="1" ht="10.5" customHeight="1">
      <c r="A59" s="2" t="s">
        <v>53</v>
      </c>
      <c r="B59" s="14">
        <v>5.3938236093368195</v>
      </c>
      <c r="C59" s="14">
        <v>0</v>
      </c>
      <c r="D59" s="14">
        <v>0</v>
      </c>
      <c r="E59" s="14">
        <v>472.11684461771426</v>
      </c>
      <c r="F59" s="14">
        <v>4066.0323842184007</v>
      </c>
      <c r="G59" s="14">
        <v>99.19001122565975</v>
      </c>
      <c r="H59" s="58">
        <v>0</v>
      </c>
      <c r="I59" s="14">
        <v>1900.9552798234092</v>
      </c>
      <c r="J59" s="14">
        <v>374.95586629406705</v>
      </c>
      <c r="K59" s="14">
        <v>6918.644209788587</v>
      </c>
      <c r="L59" s="14"/>
      <c r="M59" s="2" t="s">
        <v>53</v>
      </c>
      <c r="N59" s="169">
        <f t="shared" si="30"/>
        <v>0.22582860687571396</v>
      </c>
      <c r="O59" s="169" t="str">
        <f t="shared" si="31"/>
        <v>-</v>
      </c>
      <c r="P59" s="169" t="str">
        <f t="shared" si="32"/>
        <v>-</v>
      </c>
      <c r="Q59" s="169">
        <f t="shared" si="33"/>
        <v>19.766588050454462</v>
      </c>
      <c r="R59" s="169">
        <f t="shared" si="34"/>
        <v>170.236643862456</v>
      </c>
      <c r="S59" s="169">
        <f t="shared" si="35"/>
        <v>4.152887389995922</v>
      </c>
      <c r="T59" s="169" t="str">
        <f t="shared" si="36"/>
        <v>-</v>
      </c>
      <c r="U59" s="169">
        <f t="shared" si="37"/>
        <v>79.5891956556465</v>
      </c>
      <c r="V59" s="169">
        <f t="shared" si="38"/>
        <v>15.69865221</v>
      </c>
      <c r="W59" s="169">
        <f t="shared" si="39"/>
        <v>289.6697957754286</v>
      </c>
      <c r="X59" s="50"/>
      <c r="AC59" s="50"/>
      <c r="AD59" s="50"/>
      <c r="AE59" s="50"/>
      <c r="AF59" s="50"/>
      <c r="AG59" s="50"/>
      <c r="AH59" s="50"/>
      <c r="AI59" s="50"/>
      <c r="AJ59" s="49"/>
    </row>
    <row r="60" spans="1:36" s="46" customFormat="1" ht="10.5" customHeight="1">
      <c r="A60" s="2" t="s">
        <v>46</v>
      </c>
      <c r="B60" s="14">
        <v>4.193631111312245</v>
      </c>
      <c r="C60" s="14">
        <v>0</v>
      </c>
      <c r="D60" s="14">
        <v>0</v>
      </c>
      <c r="E60" s="14">
        <v>401.519053598861</v>
      </c>
      <c r="F60" s="14">
        <v>3263.8050320830544</v>
      </c>
      <c r="G60" s="14">
        <v>11.222399899567021</v>
      </c>
      <c r="H60" s="58">
        <v>0</v>
      </c>
      <c r="I60" s="14">
        <v>6496.477795963546</v>
      </c>
      <c r="J60" s="14">
        <v>9.67041143594153</v>
      </c>
      <c r="K60" s="14">
        <v>10186.56662804757</v>
      </c>
      <c r="L60" s="14"/>
      <c r="M60" s="2" t="s">
        <v>46</v>
      </c>
      <c r="N60" s="169">
        <f t="shared" si="30"/>
        <v>0.17557894736842106</v>
      </c>
      <c r="O60" s="169" t="str">
        <f t="shared" si="31"/>
        <v>-</v>
      </c>
      <c r="P60" s="169" t="str">
        <f t="shared" si="32"/>
        <v>-</v>
      </c>
      <c r="Q60" s="169">
        <f t="shared" si="33"/>
        <v>16.81079973607711</v>
      </c>
      <c r="R60" s="169">
        <f t="shared" si="34"/>
        <v>136.64898908325333</v>
      </c>
      <c r="S60" s="169">
        <f t="shared" si="35"/>
        <v>0.4698594389950721</v>
      </c>
      <c r="T60" s="169" t="str">
        <f t="shared" si="36"/>
        <v>-</v>
      </c>
      <c r="U60" s="169">
        <f t="shared" si="37"/>
        <v>271.99453236140175</v>
      </c>
      <c r="V60" s="169">
        <f t="shared" si="38"/>
        <v>0.404880786</v>
      </c>
      <c r="W60" s="169">
        <f t="shared" si="39"/>
        <v>426.49117158309576</v>
      </c>
      <c r="X60" s="50"/>
      <c r="AC60" s="50"/>
      <c r="AD60" s="50"/>
      <c r="AE60" s="50"/>
      <c r="AF60" s="50"/>
      <c r="AG60" s="50"/>
      <c r="AH60" s="50"/>
      <c r="AI60" s="50"/>
      <c r="AJ60" s="49"/>
    </row>
    <row r="61" spans="1:36" s="46" customFormat="1" ht="11.25" customHeight="1">
      <c r="A61" s="2" t="s">
        <v>47</v>
      </c>
      <c r="B61" s="14">
        <v>3.343842552784943</v>
      </c>
      <c r="C61" s="14">
        <v>0</v>
      </c>
      <c r="D61" s="14">
        <v>0</v>
      </c>
      <c r="E61" s="14">
        <v>304.82443377683575</v>
      </c>
      <c r="F61" s="14">
        <v>185.81083759741045</v>
      </c>
      <c r="G61" s="14">
        <v>73.87132213824879</v>
      </c>
      <c r="H61" s="58">
        <v>0</v>
      </c>
      <c r="I61" s="14">
        <v>349.6868380171997</v>
      </c>
      <c r="J61" s="14">
        <v>0</v>
      </c>
      <c r="K61" s="14">
        <v>917.5372740824796</v>
      </c>
      <c r="L61" s="14"/>
      <c r="M61" s="2" t="s">
        <v>47</v>
      </c>
      <c r="N61" s="169">
        <f t="shared" si="30"/>
        <v>0.14</v>
      </c>
      <c r="O61" s="169" t="str">
        <f t="shared" si="31"/>
        <v>-</v>
      </c>
      <c r="P61" s="169" t="str">
        <f t="shared" si="32"/>
        <v>-</v>
      </c>
      <c r="Q61" s="169">
        <f t="shared" si="33"/>
        <v>12.76238939336856</v>
      </c>
      <c r="R61" s="169">
        <f t="shared" si="34"/>
        <v>7.779528148528382</v>
      </c>
      <c r="S61" s="169">
        <f t="shared" si="35"/>
        <v>3.0928445152842006</v>
      </c>
      <c r="T61" s="169" t="str">
        <f t="shared" si="36"/>
        <v>-</v>
      </c>
      <c r="U61" s="169">
        <f t="shared" si="37"/>
        <v>14.640688534104118</v>
      </c>
      <c r="V61" s="169" t="str">
        <f t="shared" si="38"/>
        <v>-</v>
      </c>
      <c r="W61" s="169">
        <f t="shared" si="39"/>
        <v>38.41545059128526</v>
      </c>
      <c r="X61" s="49"/>
      <c r="AC61" s="50"/>
      <c r="AD61" s="50"/>
      <c r="AE61" s="50"/>
      <c r="AF61" s="50"/>
      <c r="AG61" s="50"/>
      <c r="AH61" s="50"/>
      <c r="AI61" s="50"/>
      <c r="AJ61" s="49"/>
    </row>
    <row r="62" spans="1:36" s="46" customFormat="1" ht="10.5" customHeight="1" thickBot="1">
      <c r="A62" s="15" t="s">
        <v>48</v>
      </c>
      <c r="B62" s="59">
        <v>0</v>
      </c>
      <c r="C62" s="59">
        <v>0</v>
      </c>
      <c r="D62" s="59">
        <v>0</v>
      </c>
      <c r="E62" s="14">
        <v>242.50924171030312</v>
      </c>
      <c r="F62" s="14">
        <v>1553.3874184002068</v>
      </c>
      <c r="G62" s="59">
        <v>0</v>
      </c>
      <c r="H62" s="59">
        <v>0</v>
      </c>
      <c r="I62" s="59">
        <v>0</v>
      </c>
      <c r="J62" s="59">
        <v>0</v>
      </c>
      <c r="K62" s="14">
        <v>1796.6631712022022</v>
      </c>
      <c r="L62" s="14"/>
      <c r="M62" s="15" t="s">
        <v>48</v>
      </c>
      <c r="N62" s="169" t="str">
        <f t="shared" si="30"/>
        <v>-</v>
      </c>
      <c r="O62" s="169" t="str">
        <f t="shared" si="31"/>
        <v>-</v>
      </c>
      <c r="P62" s="169" t="str">
        <f t="shared" si="32"/>
        <v>-</v>
      </c>
      <c r="Q62" s="169">
        <f t="shared" si="33"/>
        <v>10.153376931926973</v>
      </c>
      <c r="R62" s="169">
        <f t="shared" si="34"/>
        <v>65.03722443357987</v>
      </c>
      <c r="S62" s="169" t="str">
        <f t="shared" si="35"/>
        <v>-</v>
      </c>
      <c r="T62" s="169" t="str">
        <f t="shared" si="36"/>
        <v>-</v>
      </c>
      <c r="U62" s="169" t="str">
        <f t="shared" si="37"/>
        <v>-</v>
      </c>
      <c r="V62" s="169" t="str">
        <f t="shared" si="38"/>
        <v>-</v>
      </c>
      <c r="W62" s="169">
        <f t="shared" si="39"/>
        <v>75.2226936518938</v>
      </c>
      <c r="X62" s="49"/>
      <c r="AC62" s="50"/>
      <c r="AD62" s="50"/>
      <c r="AE62" s="50"/>
      <c r="AF62" s="50"/>
      <c r="AG62" s="50"/>
      <c r="AH62" s="50"/>
      <c r="AI62" s="50"/>
      <c r="AJ62" s="49"/>
    </row>
    <row r="63" spans="1:36" s="140" customFormat="1" ht="10.5" customHeight="1" thickBot="1">
      <c r="A63" s="41" t="s">
        <v>49</v>
      </c>
      <c r="B63" s="136">
        <v>0</v>
      </c>
      <c r="C63" s="136">
        <v>0</v>
      </c>
      <c r="D63" s="136">
        <v>0</v>
      </c>
      <c r="E63" s="137">
        <v>9284.136771366664</v>
      </c>
      <c r="F63" s="137">
        <v>797.3473624458536</v>
      </c>
      <c r="G63" s="136">
        <v>0</v>
      </c>
      <c r="H63" s="136">
        <v>0</v>
      </c>
      <c r="I63" s="136">
        <v>0</v>
      </c>
      <c r="J63" s="136">
        <v>0</v>
      </c>
      <c r="K63" s="137">
        <v>10081.484133812517</v>
      </c>
      <c r="L63" s="136"/>
      <c r="M63" s="174" t="s">
        <v>49</v>
      </c>
      <c r="N63" s="175" t="str">
        <f t="shared" si="30"/>
        <v>-</v>
      </c>
      <c r="O63" s="175" t="str">
        <f t="shared" si="31"/>
        <v>-</v>
      </c>
      <c r="P63" s="175" t="str">
        <f t="shared" si="32"/>
        <v>-</v>
      </c>
      <c r="Q63" s="175">
        <f t="shared" si="33"/>
        <v>388.7082383435795</v>
      </c>
      <c r="R63" s="175">
        <f t="shared" si="34"/>
        <v>33.383339370883</v>
      </c>
      <c r="S63" s="175" t="str">
        <f t="shared" si="35"/>
        <v>-</v>
      </c>
      <c r="T63" s="175" t="str">
        <f t="shared" si="36"/>
        <v>-</v>
      </c>
      <c r="U63" s="175" t="str">
        <f t="shared" si="37"/>
        <v>-</v>
      </c>
      <c r="V63" s="175" t="str">
        <f t="shared" si="38"/>
        <v>-</v>
      </c>
      <c r="W63" s="175">
        <f t="shared" si="39"/>
        <v>422.09157771446246</v>
      </c>
      <c r="X63" s="139"/>
      <c r="AC63" s="138"/>
      <c r="AD63" s="138"/>
      <c r="AE63" s="138"/>
      <c r="AF63" s="138"/>
      <c r="AG63" s="138"/>
      <c r="AH63" s="138"/>
      <c r="AI63" s="138"/>
      <c r="AJ63" s="139"/>
    </row>
    <row r="64" spans="1:19" ht="12" customHeight="1" thickTop="1">
      <c r="A64" s="25" t="s">
        <v>54</v>
      </c>
      <c r="B64" s="25"/>
      <c r="C64" s="25"/>
      <c r="D64" s="25"/>
      <c r="E64" s="25"/>
      <c r="F64" s="25"/>
      <c r="G64" s="25"/>
      <c r="H64" s="2"/>
      <c r="I64" s="2"/>
      <c r="J64" s="2"/>
      <c r="K64" s="2"/>
      <c r="L64" s="2"/>
      <c r="Q64" s="50"/>
      <c r="S64" s="50"/>
    </row>
    <row r="65" spans="1:19" ht="9.75" customHeight="1">
      <c r="A65" s="25" t="s">
        <v>55</v>
      </c>
      <c r="B65" s="25"/>
      <c r="C65" s="25"/>
      <c r="D65" s="25"/>
      <c r="E65" s="25"/>
      <c r="F65" s="25"/>
      <c r="G65" s="25"/>
      <c r="H65" s="2"/>
      <c r="I65" s="2"/>
      <c r="J65" s="2"/>
      <c r="K65" s="2"/>
      <c r="L65" s="2"/>
      <c r="Q65" s="50"/>
      <c r="S65" s="50"/>
    </row>
    <row r="66" spans="1:19" ht="9.75" customHeight="1">
      <c r="A66" s="25" t="s">
        <v>50</v>
      </c>
      <c r="B66" s="25"/>
      <c r="C66" s="25"/>
      <c r="D66" s="25"/>
      <c r="E66" s="25"/>
      <c r="F66" s="25"/>
      <c r="G66" s="25"/>
      <c r="H66" s="2"/>
      <c r="I66" s="2"/>
      <c r="J66" s="2"/>
      <c r="K66" s="2"/>
      <c r="L66" s="2"/>
      <c r="Q66" s="50"/>
      <c r="S66" s="50"/>
    </row>
    <row r="67" spans="1:19" ht="9.75" customHeight="1">
      <c r="A67" s="25" t="s">
        <v>59</v>
      </c>
      <c r="B67" s="25"/>
      <c r="C67" s="25"/>
      <c r="D67" s="25"/>
      <c r="E67" s="25"/>
      <c r="F67" s="25"/>
      <c r="G67" s="25"/>
      <c r="H67" s="2"/>
      <c r="I67" s="2"/>
      <c r="J67" s="2"/>
      <c r="K67" s="2"/>
      <c r="L67" s="2"/>
      <c r="Q67" s="50"/>
      <c r="S67" s="50"/>
    </row>
    <row r="68" spans="1:19" ht="9.75" customHeight="1">
      <c r="A68" s="25" t="s">
        <v>51</v>
      </c>
      <c r="B68" s="25"/>
      <c r="C68" s="25"/>
      <c r="D68" s="25"/>
      <c r="E68" s="25"/>
      <c r="F68" s="25"/>
      <c r="G68" s="25"/>
      <c r="H68" s="2"/>
      <c r="I68" s="2"/>
      <c r="J68" s="2"/>
      <c r="K68" s="2"/>
      <c r="L68" s="2"/>
      <c r="Q68" s="50"/>
      <c r="S68" s="50"/>
    </row>
    <row r="69" spans="1:19" ht="9.75" customHeight="1">
      <c r="A69" s="25" t="s">
        <v>95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Q69" s="50"/>
      <c r="S69" s="50"/>
    </row>
    <row r="70" spans="17:19" ht="12.75">
      <c r="Q70" s="50"/>
      <c r="S70" s="50"/>
    </row>
    <row r="71" spans="17:19" ht="12.75">
      <c r="Q71" s="50"/>
      <c r="S71" s="50"/>
    </row>
    <row r="72" spans="2:19" ht="12.75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Q72" s="50"/>
      <c r="S72" s="50"/>
    </row>
    <row r="73" spans="17:19" ht="12.75">
      <c r="Q73" s="50"/>
      <c r="S73" s="50"/>
    </row>
    <row r="74" spans="17:19" ht="12.75">
      <c r="Q74" s="50"/>
      <c r="S74" s="50"/>
    </row>
    <row r="75" spans="17:19" ht="12.75">
      <c r="Q75" s="50"/>
      <c r="S75" s="50"/>
    </row>
    <row r="76" spans="17:19" ht="12.75">
      <c r="Q76" s="50"/>
      <c r="S76" s="50"/>
    </row>
    <row r="77" spans="17:19" ht="12.75">
      <c r="Q77" s="50"/>
      <c r="S77" s="50"/>
    </row>
    <row r="78" spans="17:19" ht="12.75">
      <c r="Q78" s="50"/>
      <c r="S78" s="50"/>
    </row>
    <row r="79" spans="17:19" ht="12.75">
      <c r="Q79" s="50"/>
      <c r="S79" s="50"/>
    </row>
    <row r="80" spans="17:19" ht="12.75">
      <c r="Q80" s="50"/>
      <c r="S80" s="50"/>
    </row>
    <row r="81" spans="17:19" ht="12.75">
      <c r="Q81" s="50"/>
      <c r="S81" s="50"/>
    </row>
    <row r="82" spans="17:19" ht="12.75">
      <c r="Q82" s="50"/>
      <c r="S82" s="50"/>
    </row>
    <row r="83" ht="12.75">
      <c r="S83" s="50"/>
    </row>
    <row r="84" ht="12.75">
      <c r="S84" s="50"/>
    </row>
    <row r="85" ht="12.75">
      <c r="S85" s="50"/>
    </row>
    <row r="86" ht="12.75">
      <c r="S86" s="50"/>
    </row>
    <row r="87" ht="12.75">
      <c r="S87" s="50"/>
    </row>
    <row r="88" ht="12.75">
      <c r="S88" s="50"/>
    </row>
    <row r="89" ht="12.75">
      <c r="S89" s="50"/>
    </row>
    <row r="90" ht="12.75">
      <c r="S90" s="50"/>
    </row>
    <row r="91" ht="12.75">
      <c r="S91" s="50"/>
    </row>
    <row r="92" ht="12.75">
      <c r="S92" s="50"/>
    </row>
    <row r="93" ht="12.75">
      <c r="S93" s="50"/>
    </row>
    <row r="94" ht="12.75">
      <c r="S94" s="50"/>
    </row>
    <row r="95" ht="12.75">
      <c r="S95" s="50"/>
    </row>
    <row r="96" ht="12.75">
      <c r="S96" s="50"/>
    </row>
    <row r="97" ht="12.75">
      <c r="S97" s="50"/>
    </row>
    <row r="98" ht="12.75">
      <c r="S98" s="50"/>
    </row>
    <row r="99" ht="12.75">
      <c r="S99" s="50"/>
    </row>
    <row r="100" ht="12.75">
      <c r="S100" s="50"/>
    </row>
    <row r="101" ht="12.75">
      <c r="S101" s="50"/>
    </row>
    <row r="102" ht="12.75">
      <c r="S102" s="50"/>
    </row>
    <row r="103" ht="12.75">
      <c r="S103" s="50"/>
    </row>
    <row r="104" ht="12.75">
      <c r="S104" s="50"/>
    </row>
    <row r="105" ht="12.75">
      <c r="S105" s="50"/>
    </row>
    <row r="106" ht="12.75">
      <c r="S106" s="50"/>
    </row>
    <row r="107" ht="12.75">
      <c r="S107" s="50"/>
    </row>
    <row r="108" ht="12.75">
      <c r="S108" s="50"/>
    </row>
    <row r="109" ht="12.75">
      <c r="S109" s="50"/>
    </row>
  </sheetData>
  <sheetProtection/>
  <mergeCells count="1">
    <mergeCell ref="J1:K1"/>
  </mergeCells>
  <hyperlinks>
    <hyperlink ref="A2" location="Master!A1" display="Return to main Menu"/>
  </hyperlinks>
  <printOptions/>
  <pageMargins left="0.5118110236220472" right="0.5118110236220472" top="0.5118110236220472" bottom="0.5118110236220472" header="0.2755905511811024" footer="0.2755905511811024"/>
  <pageSetup firstPageNumber="27" useFirstPageNumber="1" fitToHeight="1" fitToWidth="1" horizontalDpi="600" verticalDpi="600" orientation="portrait" paperSize="9" scale="94" r:id="rId3"/>
  <headerFooter alignWithMargins="0">
    <oddHeader>&amp;R&amp;"Arial,Bold"ENERGY</oddHeader>
    <oddFooter>&amp;C27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9"/>
  <sheetViews>
    <sheetView zoomScalePageLayoutView="0" workbookViewId="0" topLeftCell="M1">
      <selection activeCell="M1" sqref="M1"/>
    </sheetView>
  </sheetViews>
  <sheetFormatPr defaultColWidth="9.140625" defaultRowHeight="12.75"/>
  <cols>
    <col min="1" max="1" width="19.140625" style="7" hidden="1" customWidth="1"/>
    <col min="2" max="2" width="6.421875" style="7" hidden="1" customWidth="1"/>
    <col min="3" max="3" width="11.57421875" style="7" hidden="1" customWidth="1"/>
    <col min="4" max="4" width="7.140625" style="7" hidden="1" customWidth="1"/>
    <col min="5" max="5" width="9.00390625" style="7" hidden="1" customWidth="1"/>
    <col min="6" max="6" width="6.8515625" style="7" hidden="1" customWidth="1"/>
    <col min="7" max="7" width="9.57421875" style="7" hidden="1" customWidth="1"/>
    <col min="8" max="8" width="8.421875" style="7" hidden="1" customWidth="1"/>
    <col min="9" max="9" width="8.57421875" style="7" hidden="1" customWidth="1"/>
    <col min="10" max="10" width="5.28125" style="7" hidden="1" customWidth="1"/>
    <col min="11" max="12" width="7.421875" style="7" hidden="1" customWidth="1"/>
    <col min="13" max="13" width="16.140625" style="7" customWidth="1"/>
    <col min="14" max="14" width="9.140625" style="7" customWidth="1"/>
    <col min="15" max="15" width="11.57421875" style="7" customWidth="1"/>
    <col min="16" max="18" width="9.140625" style="7" customWidth="1"/>
    <col min="19" max="19" width="11.00390625" style="7" customWidth="1"/>
    <col min="20" max="25" width="9.140625" style="7" customWidth="1"/>
    <col min="26" max="34" width="9.28125" style="7" bestFit="1" customWidth="1"/>
    <col min="35" max="35" width="9.7109375" style="7" bestFit="1" customWidth="1"/>
    <col min="36" max="36" width="9.28125" style="7" bestFit="1" customWidth="1"/>
    <col min="37" max="16384" width="9.140625" style="7" customWidth="1"/>
  </cols>
  <sheetData>
    <row r="1" spans="1:21" s="32" customFormat="1" ht="21.75" customHeight="1">
      <c r="A1" s="29" t="s">
        <v>94</v>
      </c>
      <c r="B1" s="30"/>
      <c r="C1" s="30"/>
      <c r="D1" s="30"/>
      <c r="E1" s="30"/>
      <c r="F1" s="30"/>
      <c r="G1" s="30"/>
      <c r="H1" s="31"/>
      <c r="J1" s="168">
        <v>41.868</v>
      </c>
      <c r="K1" s="168"/>
      <c r="L1" s="167"/>
      <c r="M1" s="226" t="s">
        <v>94</v>
      </c>
      <c r="U1" s="224" t="s">
        <v>114</v>
      </c>
    </row>
    <row r="2" spans="1:13" ht="15.75" customHeight="1" thickBot="1">
      <c r="A2" s="2"/>
      <c r="B2" s="2"/>
      <c r="C2" s="2"/>
      <c r="D2" s="2"/>
      <c r="E2" s="2"/>
      <c r="F2" s="2"/>
      <c r="G2" s="8"/>
      <c r="H2" s="19"/>
      <c r="I2" s="18"/>
      <c r="J2" s="18"/>
      <c r="K2" s="20" t="s">
        <v>60</v>
      </c>
      <c r="L2" s="20"/>
      <c r="M2" s="223" t="s">
        <v>115</v>
      </c>
    </row>
    <row r="3" spans="1:25" s="47" customFormat="1" ht="33.75" customHeight="1" thickTop="1">
      <c r="A3" s="186"/>
      <c r="B3" s="37" t="s">
        <v>0</v>
      </c>
      <c r="C3" s="38" t="s">
        <v>81</v>
      </c>
      <c r="D3" s="37" t="s">
        <v>1</v>
      </c>
      <c r="E3" s="37" t="s">
        <v>2</v>
      </c>
      <c r="F3" s="38" t="s">
        <v>82</v>
      </c>
      <c r="G3" s="38" t="s">
        <v>83</v>
      </c>
      <c r="H3" s="37" t="s">
        <v>3</v>
      </c>
      <c r="I3" s="37" t="s">
        <v>68</v>
      </c>
      <c r="J3" s="37" t="s">
        <v>69</v>
      </c>
      <c r="K3" s="37" t="s">
        <v>4</v>
      </c>
      <c r="L3" s="37"/>
      <c r="M3" s="36"/>
      <c r="N3" s="197" t="s">
        <v>0</v>
      </c>
      <c r="O3" s="198" t="s">
        <v>81</v>
      </c>
      <c r="P3" s="199" t="s">
        <v>1</v>
      </c>
      <c r="Q3" s="199" t="s">
        <v>2</v>
      </c>
      <c r="R3" s="200" t="s">
        <v>82</v>
      </c>
      <c r="S3" s="200" t="s">
        <v>83</v>
      </c>
      <c r="T3" s="199" t="s">
        <v>3</v>
      </c>
      <c r="U3" s="199" t="s">
        <v>68</v>
      </c>
      <c r="V3" s="199" t="s">
        <v>69</v>
      </c>
      <c r="W3" s="201" t="s">
        <v>4</v>
      </c>
      <c r="X3" s="7"/>
      <c r="Y3" s="159"/>
    </row>
    <row r="4" spans="1:36" s="46" customFormat="1" ht="10.5" customHeight="1">
      <c r="A4" s="187" t="s">
        <v>70</v>
      </c>
      <c r="B4" s="53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23" t="s">
        <v>70</v>
      </c>
      <c r="N4" s="202"/>
      <c r="O4" s="202"/>
      <c r="P4" s="202"/>
      <c r="Q4" s="202"/>
      <c r="R4" s="202"/>
      <c r="S4" s="202"/>
      <c r="T4" s="202"/>
      <c r="U4" s="202"/>
      <c r="V4" s="202"/>
      <c r="W4" s="203"/>
      <c r="X4" s="158"/>
      <c r="Y4" s="159"/>
      <c r="AC4" s="50"/>
      <c r="AD4" s="50"/>
      <c r="AE4" s="50"/>
      <c r="AF4" s="50"/>
      <c r="AG4" s="50"/>
      <c r="AH4" s="50"/>
      <c r="AI4" s="50"/>
      <c r="AJ4" s="49"/>
    </row>
    <row r="5" spans="1:36" s="46" customFormat="1" ht="10.5" customHeight="1">
      <c r="A5" s="189" t="s">
        <v>6</v>
      </c>
      <c r="B5" s="53">
        <v>11361.69987829015</v>
      </c>
      <c r="C5" s="53">
        <v>0</v>
      </c>
      <c r="D5" s="53">
        <v>78579.62577110103</v>
      </c>
      <c r="E5" s="53">
        <v>0</v>
      </c>
      <c r="F5" s="53">
        <v>69671.92213171569</v>
      </c>
      <c r="G5" s="53">
        <v>4361.002858939487</v>
      </c>
      <c r="H5" s="188">
        <v>12964.958808375884</v>
      </c>
      <c r="I5" s="53">
        <v>0</v>
      </c>
      <c r="J5" s="53">
        <v>0</v>
      </c>
      <c r="K5" s="53">
        <v>176939.20944842222</v>
      </c>
      <c r="L5" s="53"/>
      <c r="M5" s="9" t="s">
        <v>6</v>
      </c>
      <c r="N5" s="204">
        <f>IF(B5=0,"-",B5*$J$1/1000)</f>
        <v>475.691650504252</v>
      </c>
      <c r="O5" s="204" t="str">
        <f>IF(C5=0,"-",C5*$J$1/1000)</f>
        <v>-</v>
      </c>
      <c r="P5" s="204">
        <f>IF(D5=0,"-",D5*$J$1/1000)</f>
        <v>3289.971771784458</v>
      </c>
      <c r="Q5" s="204" t="str">
        <f>IF(E5=0,"-",E5*$J$1/1000)</f>
        <v>-</v>
      </c>
      <c r="R5" s="204">
        <f>IF(F5=0,"-",F5*$J$1/1000)</f>
        <v>2917.0240358106726</v>
      </c>
      <c r="S5" s="204">
        <f>IF(G5=0,"-",G5*$J$1/1000)</f>
        <v>182.58646769807845</v>
      </c>
      <c r="T5" s="204">
        <f>IF(H5=0,"-",H5*$J$1/1000)</f>
        <v>542.8168953890815</v>
      </c>
      <c r="U5" s="204" t="str">
        <f aca="true" t="shared" si="0" ref="U5:W14">IF(I5=0,"-",I5*$J$1/1000)</f>
        <v>-</v>
      </c>
      <c r="V5" s="204" t="str">
        <f t="shared" si="0"/>
        <v>-</v>
      </c>
      <c r="W5" s="205">
        <f t="shared" si="0"/>
        <v>7408.090821186542</v>
      </c>
      <c r="X5" s="160"/>
      <c r="Y5" s="159"/>
      <c r="AC5" s="50"/>
      <c r="AD5" s="50"/>
      <c r="AE5" s="50"/>
      <c r="AF5" s="50"/>
      <c r="AG5" s="50"/>
      <c r="AH5" s="50"/>
      <c r="AI5" s="50"/>
      <c r="AJ5" s="49"/>
    </row>
    <row r="6" spans="1:36" s="46" customFormat="1" ht="10.5" customHeight="1">
      <c r="A6" s="189" t="s">
        <v>7</v>
      </c>
      <c r="B6" s="53">
        <v>28417.509444857475</v>
      </c>
      <c r="C6" s="53">
        <v>500.3881676972867</v>
      </c>
      <c r="D6" s="53">
        <v>65611.73165553881</v>
      </c>
      <c r="E6" s="53">
        <v>26071.255062548742</v>
      </c>
      <c r="F6" s="53">
        <v>35000.36736708024</v>
      </c>
      <c r="G6" s="53">
        <v>947.953867483854</v>
      </c>
      <c r="H6" s="53">
        <v>0</v>
      </c>
      <c r="I6" s="53">
        <v>1057.0662926259304</v>
      </c>
      <c r="J6" s="53">
        <v>0</v>
      </c>
      <c r="K6" s="53">
        <v>157606.27185783235</v>
      </c>
      <c r="L6" s="53"/>
      <c r="M6" s="9" t="s">
        <v>7</v>
      </c>
      <c r="N6" s="204">
        <f aca="true" t="shared" si="1" ref="N6:T14">IF(B6=0,"-",B6*$J$1/1000)</f>
        <v>1189.784285437293</v>
      </c>
      <c r="O6" s="204">
        <f t="shared" si="1"/>
        <v>20.95025180515</v>
      </c>
      <c r="P6" s="204">
        <f t="shared" si="1"/>
        <v>2747.031980954099</v>
      </c>
      <c r="Q6" s="204">
        <f t="shared" si="1"/>
        <v>1091.551306958791</v>
      </c>
      <c r="R6" s="204">
        <f t="shared" si="1"/>
        <v>1465.3953809249153</v>
      </c>
      <c r="S6" s="204">
        <f t="shared" si="1"/>
        <v>39.688932523814</v>
      </c>
      <c r="T6" s="204" t="str">
        <f t="shared" si="1"/>
        <v>-</v>
      </c>
      <c r="U6" s="204">
        <f t="shared" si="0"/>
        <v>44.257251539662455</v>
      </c>
      <c r="V6" s="204" t="str">
        <f t="shared" si="0"/>
        <v>-</v>
      </c>
      <c r="W6" s="205">
        <f t="shared" si="0"/>
        <v>6598.659390143725</v>
      </c>
      <c r="X6" s="160"/>
      <c r="Y6" s="159"/>
      <c r="AC6" s="50"/>
      <c r="AD6" s="50"/>
      <c r="AE6" s="50"/>
      <c r="AF6" s="50"/>
      <c r="AG6" s="50"/>
      <c r="AH6" s="50"/>
      <c r="AI6" s="50"/>
      <c r="AJ6" s="49"/>
    </row>
    <row r="7" spans="1:36" s="46" customFormat="1" ht="10.5" customHeight="1">
      <c r="A7" s="189" t="s">
        <v>8</v>
      </c>
      <c r="B7" s="53">
        <v>-457.17203409098676</v>
      </c>
      <c r="C7" s="53">
        <v>-142.19439871057338</v>
      </c>
      <c r="D7" s="53">
        <v>-52993.29438080217</v>
      </c>
      <c r="E7" s="53">
        <v>-31331.556501888503</v>
      </c>
      <c r="F7" s="53">
        <v>-10547.724744586929</v>
      </c>
      <c r="G7" s="53">
        <v>0</v>
      </c>
      <c r="H7" s="53">
        <v>0</v>
      </c>
      <c r="I7" s="53">
        <v>-109.33614137770812</v>
      </c>
      <c r="J7" s="53">
        <v>0</v>
      </c>
      <c r="K7" s="53">
        <v>-95581.27820145685</v>
      </c>
      <c r="L7" s="53"/>
      <c r="M7" s="9" t="s">
        <v>8</v>
      </c>
      <c r="N7" s="204">
        <f t="shared" si="1"/>
        <v>-19.140878723321435</v>
      </c>
      <c r="O7" s="204">
        <f t="shared" si="1"/>
        <v>-5.953395085214287</v>
      </c>
      <c r="P7" s="204">
        <f t="shared" si="1"/>
        <v>-2218.7232491354252</v>
      </c>
      <c r="Q7" s="204">
        <f t="shared" si="1"/>
        <v>-1311.789607621068</v>
      </c>
      <c r="R7" s="204">
        <f t="shared" si="1"/>
        <v>-441.6121396063656</v>
      </c>
      <c r="S7" s="204" t="str">
        <f t="shared" si="1"/>
        <v>-</v>
      </c>
      <c r="T7" s="204" t="str">
        <f t="shared" si="1"/>
        <v>-</v>
      </c>
      <c r="U7" s="204">
        <f t="shared" si="0"/>
        <v>-4.5776855672018835</v>
      </c>
      <c r="V7" s="204" t="str">
        <f t="shared" si="0"/>
        <v>-</v>
      </c>
      <c r="W7" s="205">
        <f t="shared" si="0"/>
        <v>-4001.796955738596</v>
      </c>
      <c r="X7" s="160"/>
      <c r="Y7" s="159"/>
      <c r="AC7" s="50"/>
      <c r="AD7" s="50"/>
      <c r="AE7" s="50"/>
      <c r="AF7" s="50"/>
      <c r="AG7" s="50"/>
      <c r="AH7" s="50"/>
      <c r="AI7" s="50"/>
      <c r="AJ7" s="49"/>
    </row>
    <row r="8" spans="1:36" s="46" customFormat="1" ht="10.5" customHeight="1">
      <c r="A8" s="189" t="s">
        <v>9</v>
      </c>
      <c r="B8" s="53">
        <v>0</v>
      </c>
      <c r="C8" s="53">
        <v>0</v>
      </c>
      <c r="D8" s="53">
        <v>0</v>
      </c>
      <c r="E8" s="53">
        <v>-2732.764002095425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-2732.764002095425</v>
      </c>
      <c r="L8" s="53"/>
      <c r="M8" s="9" t="s">
        <v>9</v>
      </c>
      <c r="N8" s="204" t="str">
        <f t="shared" si="1"/>
        <v>-</v>
      </c>
      <c r="O8" s="204" t="str">
        <f t="shared" si="1"/>
        <v>-</v>
      </c>
      <c r="P8" s="204" t="str">
        <f t="shared" si="1"/>
        <v>-</v>
      </c>
      <c r="Q8" s="204">
        <f t="shared" si="1"/>
        <v>-114.41536323973126</v>
      </c>
      <c r="R8" s="204" t="str">
        <f t="shared" si="1"/>
        <v>-</v>
      </c>
      <c r="S8" s="204" t="str">
        <f t="shared" si="1"/>
        <v>-</v>
      </c>
      <c r="T8" s="204" t="str">
        <f t="shared" si="1"/>
        <v>-</v>
      </c>
      <c r="U8" s="204" t="str">
        <f t="shared" si="0"/>
        <v>-</v>
      </c>
      <c r="V8" s="204" t="str">
        <f t="shared" si="0"/>
        <v>-</v>
      </c>
      <c r="W8" s="205">
        <f t="shared" si="0"/>
        <v>-114.41536323973126</v>
      </c>
      <c r="X8" s="160"/>
      <c r="Y8" s="159"/>
      <c r="AC8" s="50"/>
      <c r="AD8" s="50"/>
      <c r="AE8" s="50"/>
      <c r="AF8" s="50"/>
      <c r="AG8" s="50"/>
      <c r="AH8" s="50"/>
      <c r="AI8" s="50"/>
      <c r="AJ8" s="49"/>
    </row>
    <row r="9" spans="1:36" s="46" customFormat="1" ht="10.5" customHeight="1" thickBot="1">
      <c r="A9" s="189" t="s">
        <v>78</v>
      </c>
      <c r="B9" s="53">
        <v>-2152.112827631121</v>
      </c>
      <c r="C9" s="53">
        <v>156.16511658750628</v>
      </c>
      <c r="D9" s="53">
        <v>256.12232668573085</v>
      </c>
      <c r="E9" s="53">
        <v>11.777534689272205</v>
      </c>
      <c r="F9" s="53">
        <v>-265.43422184007176</v>
      </c>
      <c r="G9" s="53">
        <v>0</v>
      </c>
      <c r="H9" s="53">
        <v>0</v>
      </c>
      <c r="I9" s="53">
        <v>0</v>
      </c>
      <c r="J9" s="53">
        <v>0</v>
      </c>
      <c r="K9" s="53">
        <v>-1993.4820715086837</v>
      </c>
      <c r="L9" s="53"/>
      <c r="M9" s="9" t="s">
        <v>78</v>
      </c>
      <c r="N9" s="204">
        <f t="shared" si="1"/>
        <v>-90.10465986725977</v>
      </c>
      <c r="O9" s="204">
        <f t="shared" si="1"/>
        <v>6.538321101285713</v>
      </c>
      <c r="P9" s="204">
        <f t="shared" si="1"/>
        <v>10.72332957367818</v>
      </c>
      <c r="Q9" s="204">
        <f t="shared" si="1"/>
        <v>0.4931018223704487</v>
      </c>
      <c r="R9" s="204">
        <f t="shared" si="1"/>
        <v>-11.113200000000125</v>
      </c>
      <c r="S9" s="204" t="str">
        <f t="shared" si="1"/>
        <v>-</v>
      </c>
      <c r="T9" s="204" t="str">
        <f t="shared" si="1"/>
        <v>-</v>
      </c>
      <c r="U9" s="204" t="str">
        <f t="shared" si="0"/>
        <v>-</v>
      </c>
      <c r="V9" s="204" t="str">
        <f t="shared" si="0"/>
        <v>-</v>
      </c>
      <c r="W9" s="205">
        <f t="shared" si="0"/>
        <v>-83.46310736992558</v>
      </c>
      <c r="X9" s="160"/>
      <c r="Y9" s="159"/>
      <c r="AC9" s="50"/>
      <c r="AD9" s="50"/>
      <c r="AE9" s="50"/>
      <c r="AF9" s="50"/>
      <c r="AG9" s="50"/>
      <c r="AH9" s="50"/>
      <c r="AI9" s="50"/>
      <c r="AJ9" s="49"/>
    </row>
    <row r="10" spans="1:36" s="48" customFormat="1" ht="10.5" customHeight="1" thickBot="1">
      <c r="A10" s="190" t="s">
        <v>10</v>
      </c>
      <c r="B10" s="55">
        <v>37169.924461425515</v>
      </c>
      <c r="C10" s="55">
        <v>514.3588855742196</v>
      </c>
      <c r="D10" s="55">
        <v>91454.18537252338</v>
      </c>
      <c r="E10" s="55">
        <v>-7981.2879067459135</v>
      </c>
      <c r="F10" s="55">
        <v>93859.13053236893</v>
      </c>
      <c r="G10" s="55">
        <v>5308.956726423341</v>
      </c>
      <c r="H10" s="55">
        <v>12964.958808375884</v>
      </c>
      <c r="I10" s="55">
        <v>947.7301512482222</v>
      </c>
      <c r="J10" s="55">
        <v>0</v>
      </c>
      <c r="K10" s="55">
        <v>234237.95703119363</v>
      </c>
      <c r="L10" s="57"/>
      <c r="M10" s="184" t="s">
        <v>10</v>
      </c>
      <c r="N10" s="206">
        <f t="shared" si="1"/>
        <v>1556.2303973509634</v>
      </c>
      <c r="O10" s="206">
        <f t="shared" si="1"/>
        <v>21.535177821221428</v>
      </c>
      <c r="P10" s="206">
        <f t="shared" si="1"/>
        <v>3829.0038331768087</v>
      </c>
      <c r="Q10" s="206">
        <f t="shared" si="1"/>
        <v>-334.1605620796379</v>
      </c>
      <c r="R10" s="206">
        <f t="shared" si="1"/>
        <v>3929.6940771292225</v>
      </c>
      <c r="S10" s="206">
        <f t="shared" si="1"/>
        <v>222.27540022189245</v>
      </c>
      <c r="T10" s="206">
        <f t="shared" si="1"/>
        <v>542.8168953890815</v>
      </c>
      <c r="U10" s="206">
        <f t="shared" si="0"/>
        <v>39.67956597246057</v>
      </c>
      <c r="V10" s="206" t="str">
        <f t="shared" si="0"/>
        <v>-</v>
      </c>
      <c r="W10" s="207">
        <f t="shared" si="0"/>
        <v>9807.074784982015</v>
      </c>
      <c r="X10" s="160"/>
      <c r="Y10" s="159"/>
      <c r="AC10" s="50"/>
      <c r="AD10" s="50"/>
      <c r="AE10" s="50"/>
      <c r="AF10" s="50"/>
      <c r="AG10" s="50"/>
      <c r="AH10" s="50"/>
      <c r="AI10" s="50"/>
      <c r="AJ10" s="49"/>
    </row>
    <row r="11" spans="1:36" s="48" customFormat="1" ht="11.25" customHeight="1" thickBot="1">
      <c r="A11" s="190" t="s">
        <v>79</v>
      </c>
      <c r="B11" s="54">
        <v>-160.75081192580546</v>
      </c>
      <c r="C11" s="54">
        <v>-9.934300087278984</v>
      </c>
      <c r="D11" s="54">
        <v>-132.5149234758137</v>
      </c>
      <c r="E11" s="54">
        <v>-62.82921437841924</v>
      </c>
      <c r="F11" s="54">
        <v>75.35804371937411</v>
      </c>
      <c r="G11" s="54">
        <v>0</v>
      </c>
      <c r="H11" s="54">
        <v>0</v>
      </c>
      <c r="I11" s="54">
        <v>90.50067247110883</v>
      </c>
      <c r="J11" s="54">
        <v>0</v>
      </c>
      <c r="K11" s="54">
        <v>-201.1117663962359</v>
      </c>
      <c r="L11" s="54"/>
      <c r="M11" s="184" t="s">
        <v>79</v>
      </c>
      <c r="N11" s="206">
        <f t="shared" si="1"/>
        <v>-6.730314993709623</v>
      </c>
      <c r="O11" s="206">
        <f t="shared" si="1"/>
        <v>-0.4159292760541965</v>
      </c>
      <c r="P11" s="206">
        <f t="shared" si="1"/>
        <v>-5.548134816085368</v>
      </c>
      <c r="Q11" s="206">
        <f t="shared" si="1"/>
        <v>-2.6305335475956566</v>
      </c>
      <c r="R11" s="206">
        <f t="shared" si="1"/>
        <v>3.1550905744427555</v>
      </c>
      <c r="S11" s="206" t="str">
        <f t="shared" si="1"/>
        <v>-</v>
      </c>
      <c r="T11" s="206" t="str">
        <f t="shared" si="1"/>
        <v>-</v>
      </c>
      <c r="U11" s="206">
        <f t="shared" si="0"/>
        <v>3.7890821550203846</v>
      </c>
      <c r="V11" s="206" t="str">
        <f t="shared" si="0"/>
        <v>-</v>
      </c>
      <c r="W11" s="207">
        <f t="shared" si="0"/>
        <v>-8.420147435477606</v>
      </c>
      <c r="X11" s="160"/>
      <c r="Y11" s="159"/>
      <c r="AC11" s="50"/>
      <c r="AD11" s="50"/>
      <c r="AE11" s="50"/>
      <c r="AF11" s="50"/>
      <c r="AG11" s="50"/>
      <c r="AH11" s="50"/>
      <c r="AI11" s="50"/>
      <c r="AJ11" s="49"/>
    </row>
    <row r="12" spans="1:36" s="48" customFormat="1" ht="10.5" customHeight="1" thickBot="1">
      <c r="A12" s="190" t="s">
        <v>11</v>
      </c>
      <c r="B12" s="55">
        <v>37330.67527335132</v>
      </c>
      <c r="C12" s="55">
        <v>524.2931856614986</v>
      </c>
      <c r="D12" s="55">
        <v>91586.7002959992</v>
      </c>
      <c r="E12" s="55">
        <v>-7918.458692367494</v>
      </c>
      <c r="F12" s="55">
        <v>93783.77248864956</v>
      </c>
      <c r="G12" s="55">
        <v>5308.96017692334</v>
      </c>
      <c r="H12" s="55">
        <v>12964.958808375884</v>
      </c>
      <c r="I12" s="55">
        <v>857.2294787771134</v>
      </c>
      <c r="J12" s="55">
        <v>0</v>
      </c>
      <c r="K12" s="55">
        <v>234439.06879758986</v>
      </c>
      <c r="L12" s="57"/>
      <c r="M12" s="184" t="s">
        <v>11</v>
      </c>
      <c r="N12" s="206">
        <f t="shared" si="1"/>
        <v>1562.9607123446733</v>
      </c>
      <c r="O12" s="206">
        <f t="shared" si="1"/>
        <v>21.951107097275624</v>
      </c>
      <c r="P12" s="206">
        <f t="shared" si="1"/>
        <v>3834.5519679928943</v>
      </c>
      <c r="Q12" s="206">
        <f t="shared" si="1"/>
        <v>-331.5300285320423</v>
      </c>
      <c r="R12" s="206">
        <f t="shared" si="1"/>
        <v>3926.53898655478</v>
      </c>
      <c r="S12" s="206">
        <f t="shared" si="1"/>
        <v>222.27554468742642</v>
      </c>
      <c r="T12" s="206">
        <f t="shared" si="1"/>
        <v>542.8168953890815</v>
      </c>
      <c r="U12" s="206">
        <f t="shared" si="0"/>
        <v>35.89048381744019</v>
      </c>
      <c r="V12" s="206" t="str">
        <f t="shared" si="0"/>
        <v>-</v>
      </c>
      <c r="W12" s="207">
        <f t="shared" si="0"/>
        <v>9815.494932417494</v>
      </c>
      <c r="X12" s="160" t="s">
        <v>96</v>
      </c>
      <c r="Y12" s="159"/>
      <c r="AC12" s="50"/>
      <c r="AD12" s="50"/>
      <c r="AE12" s="50"/>
      <c r="AF12" s="50"/>
      <c r="AG12" s="50"/>
      <c r="AH12" s="50"/>
      <c r="AI12" s="50"/>
      <c r="AJ12" s="49"/>
    </row>
    <row r="13" spans="1:36" s="46" customFormat="1" ht="14.25" customHeight="1" thickBot="1">
      <c r="A13" s="189" t="s">
        <v>12</v>
      </c>
      <c r="B13" s="54">
        <v>0</v>
      </c>
      <c r="C13" s="54">
        <v>-126.02192248452226</v>
      </c>
      <c r="D13" s="54">
        <v>-3488.706029520885</v>
      </c>
      <c r="E13" s="54">
        <v>3495.155334234499</v>
      </c>
      <c r="F13" s="54">
        <v>-5.871869569415965</v>
      </c>
      <c r="G13" s="54">
        <v>0</v>
      </c>
      <c r="H13" s="54">
        <v>-1056.065715837231</v>
      </c>
      <c r="I13" s="54">
        <v>1056.065715837231</v>
      </c>
      <c r="J13" s="54">
        <v>0</v>
      </c>
      <c r="K13" s="54">
        <v>-125.44448734032403</v>
      </c>
      <c r="L13" s="54"/>
      <c r="M13" s="9" t="s">
        <v>12</v>
      </c>
      <c r="N13" s="204" t="str">
        <f t="shared" si="1"/>
        <v>-</v>
      </c>
      <c r="O13" s="204">
        <f t="shared" si="1"/>
        <v>-5.276285850581979</v>
      </c>
      <c r="P13" s="204">
        <f t="shared" si="1"/>
        <v>-146.06514404398044</v>
      </c>
      <c r="Q13" s="204">
        <f t="shared" si="1"/>
        <v>146.33516353373003</v>
      </c>
      <c r="R13" s="204">
        <f t="shared" si="1"/>
        <v>-0.24584343513230764</v>
      </c>
      <c r="S13" s="204" t="str">
        <f t="shared" si="1"/>
        <v>-</v>
      </c>
      <c r="T13" s="204">
        <f t="shared" si="1"/>
        <v>-44.21535939067319</v>
      </c>
      <c r="U13" s="204">
        <f t="shared" si="0"/>
        <v>44.21535939067319</v>
      </c>
      <c r="V13" s="204" t="str">
        <f t="shared" si="0"/>
        <v>-</v>
      </c>
      <c r="W13" s="205">
        <f t="shared" si="0"/>
        <v>-5.252109795964687</v>
      </c>
      <c r="X13" s="160" t="s">
        <v>97</v>
      </c>
      <c r="Y13" s="159"/>
      <c r="AC13" s="50"/>
      <c r="AD13" s="50"/>
      <c r="AE13" s="50"/>
      <c r="AF13" s="50"/>
      <c r="AG13" s="50"/>
      <c r="AH13" s="50"/>
      <c r="AI13" s="50"/>
      <c r="AJ13" s="49"/>
    </row>
    <row r="14" spans="1:36" s="180" customFormat="1" ht="24.75" customHeight="1" thickBot="1">
      <c r="A14" s="191" t="s">
        <v>13</v>
      </c>
      <c r="B14" s="192">
        <v>-35551.081829126415</v>
      </c>
      <c r="C14" s="192">
        <v>1669.370522283725</v>
      </c>
      <c r="D14" s="192">
        <v>-88097.99426647832</v>
      </c>
      <c r="E14" s="192">
        <v>86567.56669766716</v>
      </c>
      <c r="F14" s="192">
        <v>-34156.9790987102</v>
      </c>
      <c r="G14" s="192">
        <v>-3537.30061805483</v>
      </c>
      <c r="H14" s="192">
        <v>-11908.893092538654</v>
      </c>
      <c r="I14" s="192">
        <v>32096.146231566483</v>
      </c>
      <c r="J14" s="192">
        <v>1280.8074366718429</v>
      </c>
      <c r="K14" s="192">
        <v>-51639.295798938634</v>
      </c>
      <c r="L14" s="192"/>
      <c r="M14" s="182" t="s">
        <v>109</v>
      </c>
      <c r="N14" s="208">
        <f t="shared" si="1"/>
        <v>-1488.4526940218648</v>
      </c>
      <c r="O14" s="208">
        <f t="shared" si="1"/>
        <v>69.893205026975</v>
      </c>
      <c r="P14" s="208">
        <f t="shared" si="1"/>
        <v>-3688.486823948914</v>
      </c>
      <c r="Q14" s="208">
        <f t="shared" si="1"/>
        <v>3624.410882497929</v>
      </c>
      <c r="R14" s="208">
        <f t="shared" si="1"/>
        <v>-1430.084400904799</v>
      </c>
      <c r="S14" s="208">
        <f t="shared" si="1"/>
        <v>-148.09970227671963</v>
      </c>
      <c r="T14" s="208">
        <f t="shared" si="1"/>
        <v>-498.6015359984084</v>
      </c>
      <c r="U14" s="208">
        <f t="shared" si="0"/>
        <v>1343.8014504232256</v>
      </c>
      <c r="V14" s="208">
        <f t="shared" si="0"/>
        <v>53.62484575857672</v>
      </c>
      <c r="W14" s="209">
        <f t="shared" si="0"/>
        <v>-2162.034036509963</v>
      </c>
      <c r="X14" s="161" t="s">
        <v>98</v>
      </c>
      <c r="Y14" s="159"/>
      <c r="AC14" s="181"/>
      <c r="AD14" s="181"/>
      <c r="AE14" s="181"/>
      <c r="AF14" s="181"/>
      <c r="AG14" s="181"/>
      <c r="AH14" s="181"/>
      <c r="AI14" s="181"/>
      <c r="AJ14" s="179"/>
    </row>
    <row r="15" spans="1:36" s="46" customFormat="1" ht="12.75" customHeight="1">
      <c r="A15" s="189" t="s">
        <v>14</v>
      </c>
      <c r="B15" s="53">
        <v>-29910.913052658954</v>
      </c>
      <c r="C15" s="53">
        <v>-858.4077386070505</v>
      </c>
      <c r="D15" s="53">
        <v>0</v>
      </c>
      <c r="E15" s="53">
        <v>-989.2121425790633</v>
      </c>
      <c r="F15" s="53">
        <v>-32165.475050664194</v>
      </c>
      <c r="G15" s="53">
        <v>-3537.30061805483</v>
      </c>
      <c r="H15" s="53">
        <v>-11908.893092538654</v>
      </c>
      <c r="I15" s="53">
        <v>32096.146231566483</v>
      </c>
      <c r="J15" s="53">
        <v>0</v>
      </c>
      <c r="K15" s="53">
        <v>-47274.055463536264</v>
      </c>
      <c r="L15" s="53"/>
      <c r="M15" s="9" t="s">
        <v>14</v>
      </c>
      <c r="N15" s="204">
        <f>IF(B15=0,"-",B15*$J$1/1000)</f>
        <v>-1252.3101076887253</v>
      </c>
      <c r="O15" s="204">
        <f>IF(C15=0,"-",C15*$J$1/1000)</f>
        <v>-35.93981519999999</v>
      </c>
      <c r="P15" s="204" t="str">
        <f>IF(D15=0,"-",D15*$J$1/1000)</f>
        <v>-</v>
      </c>
      <c r="Q15" s="204">
        <f>IF(E15=0,"-",E15*$J$1/1000)</f>
        <v>-41.41633398550022</v>
      </c>
      <c r="R15" s="204">
        <f>IF(F15=0,"-",F15*$J$1/1000)</f>
        <v>-1346.7041094212086</v>
      </c>
      <c r="S15" s="204">
        <f>IF(G15=0,"-",G15*$J$1/1000)</f>
        <v>-148.09970227671963</v>
      </c>
      <c r="T15" s="204">
        <f>IF(H15=0,"-",H15*$J$1/1000)</f>
        <v>-498.6015359984084</v>
      </c>
      <c r="U15" s="204">
        <f>IF(I15=0,"-",I15*$J$1/1000)</f>
        <v>1343.8014504232256</v>
      </c>
      <c r="V15" s="204" t="str">
        <f>IF(J15=0,"-",J15*$J$1/1000)</f>
        <v>-</v>
      </c>
      <c r="W15" s="205">
        <f>IF(K15=0,"-",K15*$J$1/1000)</f>
        <v>-1979.2701541473366</v>
      </c>
      <c r="X15" s="215" t="s">
        <v>99</v>
      </c>
      <c r="Y15" s="159"/>
      <c r="AC15" s="50"/>
      <c r="AD15" s="50"/>
      <c r="AE15" s="50"/>
      <c r="AF15" s="50"/>
      <c r="AG15" s="50"/>
      <c r="AH15" s="50"/>
      <c r="AI15" s="50"/>
      <c r="AJ15" s="49"/>
    </row>
    <row r="16" spans="1:36" s="46" customFormat="1" ht="10.5" customHeight="1">
      <c r="A16" s="189" t="s">
        <v>71</v>
      </c>
      <c r="B16" s="53">
        <v>-28988.483522965438</v>
      </c>
      <c r="C16" s="53">
        <v>0</v>
      </c>
      <c r="D16" s="53">
        <v>0</v>
      </c>
      <c r="E16" s="53">
        <v>-386.5097160780412</v>
      </c>
      <c r="F16" s="53">
        <v>-29325.58448273642</v>
      </c>
      <c r="G16" s="53">
        <v>-749.9346723952242</v>
      </c>
      <c r="H16" s="53">
        <v>-11908.893092538654</v>
      </c>
      <c r="I16" s="53">
        <v>29373.532103980586</v>
      </c>
      <c r="J16" s="53">
        <v>0</v>
      </c>
      <c r="K16" s="53">
        <v>-41985.8733827332</v>
      </c>
      <c r="L16" s="53"/>
      <c r="M16" s="9" t="s">
        <v>71</v>
      </c>
      <c r="N16" s="204">
        <f>IF(B16=0,"-",B16*$J$1/1000)</f>
        <v>-1213.689828139517</v>
      </c>
      <c r="O16" s="204" t="str">
        <f>IF(C16=0,"-",C16*$J$1/1000)</f>
        <v>-</v>
      </c>
      <c r="P16" s="204" t="str">
        <f>IF(D16=0,"-",D16*$J$1/1000)</f>
        <v>-</v>
      </c>
      <c r="Q16" s="204">
        <f>IF(E16=0,"-",E16*$J$1/1000)</f>
        <v>-16.18238879275543</v>
      </c>
      <c r="R16" s="204">
        <f>IF(F16=0,"-",F16*$J$1/1000)</f>
        <v>-1227.8035711232085</v>
      </c>
      <c r="S16" s="204">
        <f>IF(G16=0,"-",G16*$J$1/1000)</f>
        <v>-31.39826486384325</v>
      </c>
      <c r="T16" s="204">
        <f>IF(H16=0,"-",H16*$J$1/1000)</f>
        <v>-498.6015359984084</v>
      </c>
      <c r="U16" s="204">
        <f>IF(I16=0,"-",I16*$J$1/1000)</f>
        <v>1229.8110421294593</v>
      </c>
      <c r="V16" s="204" t="str">
        <f>IF(J16=0,"-",J16*$J$1/1000)</f>
        <v>-</v>
      </c>
      <c r="W16" s="205">
        <f>IF(K16=0,"-",K16*$J$1/1000)</f>
        <v>-1757.8645467882739</v>
      </c>
      <c r="X16" s="216"/>
      <c r="Y16" s="159"/>
      <c r="AC16" s="50"/>
      <c r="AD16" s="50"/>
      <c r="AE16" s="50"/>
      <c r="AF16" s="50"/>
      <c r="AG16" s="50"/>
      <c r="AH16" s="50"/>
      <c r="AI16" s="50"/>
      <c r="AJ16" s="49"/>
    </row>
    <row r="17" spans="1:36" s="46" customFormat="1" ht="10.5" customHeight="1">
      <c r="A17" s="189" t="s">
        <v>72</v>
      </c>
      <c r="B17" s="53">
        <v>-922.4295296935177</v>
      </c>
      <c r="C17" s="53">
        <v>-858.4077386070505</v>
      </c>
      <c r="D17" s="53">
        <v>0</v>
      </c>
      <c r="E17" s="53">
        <v>-602.7024265010222</v>
      </c>
      <c r="F17" s="53">
        <v>-2839.8905679277727</v>
      </c>
      <c r="G17" s="53">
        <v>-2787.365945659606</v>
      </c>
      <c r="H17" s="53">
        <v>0</v>
      </c>
      <c r="I17" s="53">
        <v>2722.6141275858986</v>
      </c>
      <c r="J17" s="53">
        <v>0</v>
      </c>
      <c r="K17" s="53">
        <v>-5288.182080803072</v>
      </c>
      <c r="L17" s="53"/>
      <c r="M17" s="9" t="s">
        <v>72</v>
      </c>
      <c r="N17" s="204">
        <f>IF(B17=0,"-",B17*$J$1/1000)</f>
        <v>-38.6202795492082</v>
      </c>
      <c r="O17" s="204">
        <f>IF(C17=0,"-",C17*$J$1/1000)</f>
        <v>-35.93981519999999</v>
      </c>
      <c r="P17" s="204" t="str">
        <f>IF(D17=0,"-",D17*$J$1/1000)</f>
        <v>-</v>
      </c>
      <c r="Q17" s="204">
        <f>IF(E17=0,"-",E17*$J$1/1000)</f>
        <v>-25.233945192744795</v>
      </c>
      <c r="R17" s="204">
        <f>IF(F17=0,"-",F17*$J$1/1000)</f>
        <v>-118.900538298</v>
      </c>
      <c r="S17" s="204">
        <f>IF(G17=0,"-",G17*$J$1/1000)</f>
        <v>-116.70143741287639</v>
      </c>
      <c r="T17" s="204" t="str">
        <f>IF(H17=0,"-",H17*$J$1/1000)</f>
        <v>-</v>
      </c>
      <c r="U17" s="204">
        <f>IF(I17=0,"-",I17*$J$1/1000)</f>
        <v>113.99040829376641</v>
      </c>
      <c r="V17" s="204" t="str">
        <f>IF(J17=0,"-",J17*$J$1/1000)</f>
        <v>-</v>
      </c>
      <c r="W17" s="205">
        <f>IF(K17=0,"-",K17*$J$1/1000)</f>
        <v>-221.40560735906303</v>
      </c>
      <c r="X17" s="216" t="s">
        <v>99</v>
      </c>
      <c r="Y17" s="159"/>
      <c r="AC17" s="50"/>
      <c r="AD17" s="50"/>
      <c r="AE17" s="50"/>
      <c r="AF17" s="50"/>
      <c r="AG17" s="50"/>
      <c r="AH17" s="50"/>
      <c r="AI17" s="50"/>
      <c r="AJ17" s="49"/>
    </row>
    <row r="18" spans="1:36" s="17" customFormat="1" ht="10.5" customHeight="1">
      <c r="A18" s="189" t="s">
        <v>65</v>
      </c>
      <c r="B18" s="53">
        <v>-284.8720176023109</v>
      </c>
      <c r="C18" s="53">
        <v>-51.38005159071366</v>
      </c>
      <c r="D18" s="53">
        <v>0</v>
      </c>
      <c r="E18" s="53">
        <v>-60.17177853789114</v>
      </c>
      <c r="F18" s="53">
        <v>-1991.5040480460052</v>
      </c>
      <c r="G18" s="53">
        <v>0</v>
      </c>
      <c r="H18" s="53">
        <v>0</v>
      </c>
      <c r="I18" s="53">
        <v>0</v>
      </c>
      <c r="J18" s="53">
        <v>1280.8074366718429</v>
      </c>
      <c r="K18" s="53">
        <v>-1108.058241324517</v>
      </c>
      <c r="L18" s="53"/>
      <c r="M18" s="9" t="s">
        <v>65</v>
      </c>
      <c r="N18" s="204">
        <f>IF(B18=0,"-",B18*$J$1/1000)</f>
        <v>-11.927021632973554</v>
      </c>
      <c r="O18" s="204">
        <f>IF(C18=0,"-",C18*$J$1/1000)</f>
        <v>-2.1511799999999996</v>
      </c>
      <c r="P18" s="204" t="str">
        <f>IF(D18=0,"-",D18*$J$1/1000)</f>
        <v>-</v>
      </c>
      <c r="Q18" s="204">
        <f>IF(E18=0,"-",E18*$J$1/1000)</f>
        <v>-2.5192720238244264</v>
      </c>
      <c r="R18" s="204">
        <f>IF(F18=0,"-",F18*$J$1/1000)</f>
        <v>-83.38029148359014</v>
      </c>
      <c r="S18" s="204" t="str">
        <f>IF(G18=0,"-",G18*$J$1/1000)</f>
        <v>-</v>
      </c>
      <c r="T18" s="204" t="str">
        <f>IF(H18=0,"-",H18*$J$1/1000)</f>
        <v>-</v>
      </c>
      <c r="U18" s="204" t="str">
        <f>IF(I18=0,"-",I18*$J$1/1000)</f>
        <v>-</v>
      </c>
      <c r="V18" s="204">
        <f>IF(J18=0,"-",J18*$J$1/1000)</f>
        <v>53.62484575857672</v>
      </c>
      <c r="W18" s="205">
        <f>IF(K18=0,"-",K18*$J$1/1000)</f>
        <v>-46.39218244777488</v>
      </c>
      <c r="X18" s="215" t="s">
        <v>99</v>
      </c>
      <c r="Y18" s="159"/>
      <c r="AC18" s="50"/>
      <c r="AD18" s="50"/>
      <c r="AE18" s="50"/>
      <c r="AF18" s="50"/>
      <c r="AG18" s="50"/>
      <c r="AH18" s="50"/>
      <c r="AI18" s="50"/>
      <c r="AJ18" s="49"/>
    </row>
    <row r="19" spans="1:36" s="46" customFormat="1" ht="10.5" customHeight="1">
      <c r="A19" s="189" t="s">
        <v>17</v>
      </c>
      <c r="B19" s="53">
        <v>0</v>
      </c>
      <c r="C19" s="53">
        <v>0</v>
      </c>
      <c r="D19" s="53">
        <v>-88097.99426647832</v>
      </c>
      <c r="E19" s="53">
        <v>87833.86658117682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-264.1276853015006</v>
      </c>
      <c r="L19" s="53"/>
      <c r="M19" s="9" t="s">
        <v>17</v>
      </c>
      <c r="N19" s="204" t="str">
        <f>IF(B19=0,"-",B19*$J$1/1000)</f>
        <v>-</v>
      </c>
      <c r="O19" s="204" t="str">
        <f>IF(C19=0,"-",C19*$J$1/1000)</f>
        <v>-</v>
      </c>
      <c r="P19" s="204">
        <f>IF(D19=0,"-",D19*$J$1/1000)</f>
        <v>-3688.486823948914</v>
      </c>
      <c r="Q19" s="204">
        <f>IF(E19=0,"-",E19*$J$1/1000)</f>
        <v>3677.428326020711</v>
      </c>
      <c r="R19" s="204" t="str">
        <f>IF(F19=0,"-",F19*$J$1/1000)</f>
        <v>-</v>
      </c>
      <c r="S19" s="204" t="str">
        <f>IF(G19=0,"-",G19*$J$1/1000)</f>
        <v>-</v>
      </c>
      <c r="T19" s="204" t="str">
        <f>IF(H19=0,"-",H19*$J$1/1000)</f>
        <v>-</v>
      </c>
      <c r="U19" s="204" t="str">
        <f>IF(I19=0,"-",I19*$J$1/1000)</f>
        <v>-</v>
      </c>
      <c r="V19" s="204" t="str">
        <f>IF(J19=0,"-",J19*$J$1/1000)</f>
        <v>-</v>
      </c>
      <c r="W19" s="205">
        <f>IF(K19=0,"-",K19*$J$1/1000)</f>
        <v>-11.058497928203227</v>
      </c>
      <c r="X19" s="215" t="s">
        <v>99</v>
      </c>
      <c r="Y19" s="159"/>
      <c r="AC19" s="50"/>
      <c r="AD19" s="50"/>
      <c r="AE19" s="50"/>
      <c r="AF19" s="50"/>
      <c r="AG19" s="50"/>
      <c r="AH19" s="50"/>
      <c r="AI19" s="50"/>
      <c r="AJ19" s="49"/>
    </row>
    <row r="20" spans="1:36" s="46" customFormat="1" ht="10.5" customHeight="1">
      <c r="A20" s="189" t="s">
        <v>18</v>
      </c>
      <c r="B20" s="53">
        <v>-4280.357954868026</v>
      </c>
      <c r="C20" s="53">
        <v>4062.1864994980415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-218.17145536998487</v>
      </c>
      <c r="L20" s="53"/>
      <c r="M20" s="9" t="s">
        <v>18</v>
      </c>
      <c r="N20" s="204">
        <f>IF(B20=0,"-",B20*$J$1/1000)</f>
        <v>-179.2100268544145</v>
      </c>
      <c r="O20" s="204">
        <f>IF(C20=0,"-",C20*$J$1/1000)</f>
        <v>170.07562436098402</v>
      </c>
      <c r="P20" s="204" t="str">
        <f>IF(D20=0,"-",D20*$J$1/1000)</f>
        <v>-</v>
      </c>
      <c r="Q20" s="204" t="str">
        <f>IF(E20=0,"-",E20*$J$1/1000)</f>
        <v>-</v>
      </c>
      <c r="R20" s="204" t="str">
        <f>IF(F20=0,"-",F20*$J$1/1000)</f>
        <v>-</v>
      </c>
      <c r="S20" s="204" t="str">
        <f>IF(G20=0,"-",G20*$J$1/1000)</f>
        <v>-</v>
      </c>
      <c r="T20" s="204" t="str">
        <f>IF(H20=0,"-",H20*$J$1/1000)</f>
        <v>-</v>
      </c>
      <c r="U20" s="204" t="str">
        <f>IF(I20=0,"-",I20*$J$1/1000)</f>
        <v>-</v>
      </c>
      <c r="V20" s="204" t="str">
        <f>IF(J20=0,"-",J20*$J$1/1000)</f>
        <v>-</v>
      </c>
      <c r="W20" s="205">
        <f>IF(K20=0,"-",K20*$J$1/1000)</f>
        <v>-9.134402493430526</v>
      </c>
      <c r="X20" s="215" t="s">
        <v>99</v>
      </c>
      <c r="Y20" s="159"/>
      <c r="AC20" s="50"/>
      <c r="AD20" s="50"/>
      <c r="AE20" s="50"/>
      <c r="AF20" s="50"/>
      <c r="AG20" s="50"/>
      <c r="AH20" s="50"/>
      <c r="AI20" s="50"/>
      <c r="AJ20" s="49"/>
    </row>
    <row r="21" spans="1:36" s="46" customFormat="1" ht="10.5" customHeight="1">
      <c r="A21" s="189" t="s">
        <v>19</v>
      </c>
      <c r="B21" s="53">
        <v>-852.2956693835021</v>
      </c>
      <c r="C21" s="53">
        <v>-1717.9514745921301</v>
      </c>
      <c r="D21" s="53">
        <v>0</v>
      </c>
      <c r="E21" s="53">
        <v>-216.91596239269504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-2787.163106368327</v>
      </c>
      <c r="L21" s="53"/>
      <c r="M21" s="9" t="s">
        <v>19</v>
      </c>
      <c r="N21" s="204">
        <f>IF(B21=0,"-",B21*$J$1/1000)</f>
        <v>-35.68391508574847</v>
      </c>
      <c r="O21" s="204">
        <f>IF(C21=0,"-",C21*$J$1/1000)</f>
        <v>-71.9271923382233</v>
      </c>
      <c r="P21" s="204" t="str">
        <f>IF(D21=0,"-",D21*$J$1/1000)</f>
        <v>-</v>
      </c>
      <c r="Q21" s="204">
        <f>IF(E21=0,"-",E21*$J$1/1000)</f>
        <v>-9.081837513457357</v>
      </c>
      <c r="R21" s="204" t="str">
        <f>IF(F21=0,"-",F21*$J$1/1000)</f>
        <v>-</v>
      </c>
      <c r="S21" s="204" t="str">
        <f>IF(G21=0,"-",G21*$J$1/1000)</f>
        <v>-</v>
      </c>
      <c r="T21" s="204" t="str">
        <f>IF(H21=0,"-",H21*$J$1/1000)</f>
        <v>-</v>
      </c>
      <c r="U21" s="204" t="str">
        <f>IF(I21=0,"-",I21*$J$1/1000)</f>
        <v>-</v>
      </c>
      <c r="V21" s="204" t="str">
        <f>IF(J21=0,"-",J21*$J$1/1000)</f>
        <v>-</v>
      </c>
      <c r="W21" s="205">
        <f>IF(K21=0,"-",K21*$J$1/1000)</f>
        <v>-116.69294493742913</v>
      </c>
      <c r="X21" s="215" t="s">
        <v>99</v>
      </c>
      <c r="Y21" s="159"/>
      <c r="AC21" s="50"/>
      <c r="AD21" s="50"/>
      <c r="AE21" s="50"/>
      <c r="AF21" s="50"/>
      <c r="AG21" s="50"/>
      <c r="AH21" s="50"/>
      <c r="AI21" s="50"/>
      <c r="AJ21" s="49"/>
    </row>
    <row r="22" spans="1:36" s="46" customFormat="1" ht="10.5" customHeight="1">
      <c r="A22" s="189" t="s">
        <v>23</v>
      </c>
      <c r="B22" s="53">
        <v>-222.6431346136176</v>
      </c>
      <c r="C22" s="53">
        <v>234.92328757557766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12.280152961960056</v>
      </c>
      <c r="L22" s="53"/>
      <c r="M22" s="9" t="s">
        <v>23</v>
      </c>
      <c r="N22" s="204">
        <f>IF(B22=0,"-",B22*$J$1/1000)</f>
        <v>-9.321622760002942</v>
      </c>
      <c r="O22" s="204">
        <f>IF(C22=0,"-",C22*$J$1/1000)</f>
        <v>9.835768204214286</v>
      </c>
      <c r="P22" s="204" t="str">
        <f>IF(D22=0,"-",D22*$J$1/1000)</f>
        <v>-</v>
      </c>
      <c r="Q22" s="204" t="str">
        <f>IF(E22=0,"-",E22*$J$1/1000)</f>
        <v>-</v>
      </c>
      <c r="R22" s="204" t="str">
        <f>IF(F22=0,"-",F22*$J$1/1000)</f>
        <v>-</v>
      </c>
      <c r="S22" s="204" t="str">
        <f>IF(G22=0,"-",G22*$J$1/1000)</f>
        <v>-</v>
      </c>
      <c r="T22" s="204" t="str">
        <f>IF(H22=0,"-",H22*$J$1/1000)</f>
        <v>-</v>
      </c>
      <c r="U22" s="204" t="str">
        <f>IF(I22=0,"-",I22*$J$1/1000)</f>
        <v>-</v>
      </c>
      <c r="V22" s="204" t="str">
        <f>IF(J22=0,"-",J22*$J$1/1000)</f>
        <v>-</v>
      </c>
      <c r="W22" s="205">
        <f>IF(K22=0,"-",K22*$J$1/1000)</f>
        <v>0.5141454442113436</v>
      </c>
      <c r="X22" s="215" t="s">
        <v>99</v>
      </c>
      <c r="Y22" s="159"/>
      <c r="AC22" s="50"/>
      <c r="AD22" s="50"/>
      <c r="AE22" s="50"/>
      <c r="AF22" s="50"/>
      <c r="AG22" s="50"/>
      <c r="AH22" s="50"/>
      <c r="AI22" s="50"/>
      <c r="AJ22" s="49"/>
    </row>
    <row r="23" spans="1:36" s="46" customFormat="1" ht="10.5" customHeight="1" thickBot="1">
      <c r="A23" s="193" t="s">
        <v>20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3"/>
      <c r="M23" s="9" t="s">
        <v>20</v>
      </c>
      <c r="N23" s="204" t="str">
        <f aca="true" t="shared" si="2" ref="N23:W38">IF(B23=0,"-",B23*$J$1/1000)</f>
        <v>-</v>
      </c>
      <c r="O23" s="204" t="str">
        <f t="shared" si="2"/>
        <v>-</v>
      </c>
      <c r="P23" s="204" t="str">
        <f t="shared" si="2"/>
        <v>-</v>
      </c>
      <c r="Q23" s="204" t="str">
        <f t="shared" si="2"/>
        <v>-</v>
      </c>
      <c r="R23" s="204" t="str">
        <f t="shared" si="2"/>
        <v>-</v>
      </c>
      <c r="S23" s="204" t="str">
        <f t="shared" si="2"/>
        <v>-</v>
      </c>
      <c r="T23" s="204" t="str">
        <f t="shared" si="2"/>
        <v>-</v>
      </c>
      <c r="U23" s="204" t="str">
        <f t="shared" si="2"/>
        <v>-</v>
      </c>
      <c r="V23" s="204" t="str">
        <f t="shared" si="2"/>
        <v>-</v>
      </c>
      <c r="W23" s="205" t="str">
        <f t="shared" si="2"/>
        <v>-</v>
      </c>
      <c r="X23" s="215" t="s">
        <v>99</v>
      </c>
      <c r="Y23" s="159"/>
      <c r="AC23" s="50"/>
      <c r="AD23" s="50"/>
      <c r="AE23" s="50"/>
      <c r="AF23" s="50"/>
      <c r="AG23" s="50"/>
      <c r="AH23" s="50"/>
      <c r="AI23" s="50"/>
      <c r="AJ23" s="49"/>
    </row>
    <row r="24" spans="1:36" s="46" customFormat="1" ht="10.5" customHeight="1" thickBot="1">
      <c r="A24" s="187" t="s">
        <v>21</v>
      </c>
      <c r="B24" s="57">
        <v>3.7434378135265973</v>
      </c>
      <c r="C24" s="57">
        <v>849.6308405953207</v>
      </c>
      <c r="D24" s="53">
        <v>0</v>
      </c>
      <c r="E24" s="57">
        <v>4777.154607030527</v>
      </c>
      <c r="F24" s="57">
        <v>5949.798053745418</v>
      </c>
      <c r="G24" s="57">
        <v>0</v>
      </c>
      <c r="H24" s="57">
        <v>0</v>
      </c>
      <c r="I24" s="57">
        <v>2282.284868214808</v>
      </c>
      <c r="J24" s="57">
        <v>71.56443839153333</v>
      </c>
      <c r="K24" s="57">
        <v>13934.176245791134</v>
      </c>
      <c r="L24" s="57"/>
      <c r="M24" s="185" t="s">
        <v>21</v>
      </c>
      <c r="N24" s="210">
        <f t="shared" si="2"/>
        <v>0.15673025437673158</v>
      </c>
      <c r="O24" s="210">
        <f t="shared" si="2"/>
        <v>35.57234403404489</v>
      </c>
      <c r="P24" s="210" t="str">
        <f t="shared" si="2"/>
        <v>-</v>
      </c>
      <c r="Q24" s="210">
        <f t="shared" si="2"/>
        <v>200.0099090871541</v>
      </c>
      <c r="R24" s="210">
        <f t="shared" si="2"/>
        <v>249.10614491421316</v>
      </c>
      <c r="S24" s="210" t="str">
        <f t="shared" si="2"/>
        <v>-</v>
      </c>
      <c r="T24" s="210" t="str">
        <f t="shared" si="2"/>
        <v>-</v>
      </c>
      <c r="U24" s="210">
        <f t="shared" si="2"/>
        <v>95.55470286241757</v>
      </c>
      <c r="V24" s="210">
        <f t="shared" si="2"/>
        <v>2.9962599065767175</v>
      </c>
      <c r="W24" s="211">
        <f t="shared" si="2"/>
        <v>583.3960910587832</v>
      </c>
      <c r="X24" s="164" t="s">
        <v>100</v>
      </c>
      <c r="Y24" s="159"/>
      <c r="AC24" s="50"/>
      <c r="AD24" s="50"/>
      <c r="AE24" s="50"/>
      <c r="AF24" s="50"/>
      <c r="AG24" s="50"/>
      <c r="AH24" s="50"/>
      <c r="AI24" s="50"/>
      <c r="AJ24" s="49"/>
    </row>
    <row r="25" spans="1:36" s="46" customFormat="1" ht="10.5" customHeight="1">
      <c r="A25" s="189" t="s">
        <v>14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1403.0157485736952</v>
      </c>
      <c r="J25" s="53">
        <v>0</v>
      </c>
      <c r="K25" s="53">
        <v>1403.0157485736952</v>
      </c>
      <c r="L25" s="53"/>
      <c r="M25" s="9" t="s">
        <v>14</v>
      </c>
      <c r="N25" s="204" t="str">
        <f t="shared" si="2"/>
        <v>-</v>
      </c>
      <c r="O25" s="204" t="str">
        <f t="shared" si="2"/>
        <v>-</v>
      </c>
      <c r="P25" s="204" t="str">
        <f t="shared" si="2"/>
        <v>-</v>
      </c>
      <c r="Q25" s="204" t="str">
        <f t="shared" si="2"/>
        <v>-</v>
      </c>
      <c r="R25" s="204" t="str">
        <f t="shared" si="2"/>
        <v>-</v>
      </c>
      <c r="S25" s="204" t="str">
        <f t="shared" si="2"/>
        <v>-</v>
      </c>
      <c r="T25" s="204" t="str">
        <f t="shared" si="2"/>
        <v>-</v>
      </c>
      <c r="U25" s="204">
        <f t="shared" si="2"/>
        <v>58.74146336128347</v>
      </c>
      <c r="V25" s="204" t="str">
        <f t="shared" si="2"/>
        <v>-</v>
      </c>
      <c r="W25" s="205">
        <f t="shared" si="2"/>
        <v>58.74146336128347</v>
      </c>
      <c r="X25" s="162" t="s">
        <v>101</v>
      </c>
      <c r="Y25" s="159"/>
      <c r="AC25" s="50"/>
      <c r="AD25" s="50"/>
      <c r="AE25" s="50"/>
      <c r="AF25" s="50"/>
      <c r="AG25" s="50"/>
      <c r="AH25" s="50"/>
      <c r="AI25" s="50"/>
      <c r="AJ25" s="49"/>
    </row>
    <row r="26" spans="1:36" s="46" customFormat="1" ht="10.5" customHeight="1">
      <c r="A26" s="189" t="s">
        <v>52</v>
      </c>
      <c r="B26" s="53">
        <v>0</v>
      </c>
      <c r="C26" s="53">
        <v>0</v>
      </c>
      <c r="D26" s="57">
        <v>0</v>
      </c>
      <c r="E26" s="57">
        <v>0</v>
      </c>
      <c r="F26" s="53">
        <v>5270.137923880607</v>
      </c>
      <c r="G26" s="53">
        <v>0</v>
      </c>
      <c r="H26" s="53">
        <v>0</v>
      </c>
      <c r="I26" s="53">
        <v>51.43264410646508</v>
      </c>
      <c r="J26" s="53">
        <v>0</v>
      </c>
      <c r="K26" s="53">
        <v>5321.570567987072</v>
      </c>
      <c r="L26" s="53"/>
      <c r="M26" s="9" t="s">
        <v>52</v>
      </c>
      <c r="N26" s="204" t="str">
        <f t="shared" si="2"/>
        <v>-</v>
      </c>
      <c r="O26" s="204" t="str">
        <f t="shared" si="2"/>
        <v>-</v>
      </c>
      <c r="P26" s="204" t="str">
        <f t="shared" si="2"/>
        <v>-</v>
      </c>
      <c r="Q26" s="204" t="str">
        <f t="shared" si="2"/>
        <v>-</v>
      </c>
      <c r="R26" s="204">
        <f t="shared" si="2"/>
        <v>220.65013459703326</v>
      </c>
      <c r="S26" s="204" t="str">
        <f t="shared" si="2"/>
        <v>-</v>
      </c>
      <c r="T26" s="204" t="str">
        <f t="shared" si="2"/>
        <v>-</v>
      </c>
      <c r="U26" s="204">
        <f t="shared" si="2"/>
        <v>2.15338194344948</v>
      </c>
      <c r="V26" s="204" t="str">
        <f t="shared" si="2"/>
        <v>-</v>
      </c>
      <c r="W26" s="205">
        <f t="shared" si="2"/>
        <v>222.80351654048272</v>
      </c>
      <c r="X26" s="162" t="s">
        <v>101</v>
      </c>
      <c r="Y26" s="159"/>
      <c r="AC26" s="50"/>
      <c r="AD26" s="50"/>
      <c r="AE26" s="50"/>
      <c r="AF26" s="50"/>
      <c r="AG26" s="50"/>
      <c r="AH26" s="50"/>
      <c r="AI26" s="50"/>
      <c r="AJ26" s="49"/>
    </row>
    <row r="27" spans="1:36" s="46" customFormat="1" ht="10.5" customHeight="1">
      <c r="A27" s="189" t="s">
        <v>17</v>
      </c>
      <c r="B27" s="53">
        <v>0</v>
      </c>
      <c r="C27" s="53">
        <v>0</v>
      </c>
      <c r="D27" s="57">
        <v>0</v>
      </c>
      <c r="E27" s="53">
        <v>4777.11109242609</v>
      </c>
      <c r="F27" s="53">
        <v>162.28694800998738</v>
      </c>
      <c r="G27" s="53">
        <v>0</v>
      </c>
      <c r="H27" s="53">
        <v>0</v>
      </c>
      <c r="I27" s="53">
        <v>438.46487937642127</v>
      </c>
      <c r="J27" s="53">
        <v>71.56443839153333</v>
      </c>
      <c r="K27" s="53">
        <v>5449.427358204031</v>
      </c>
      <c r="L27" s="53"/>
      <c r="M27" s="9" t="s">
        <v>17</v>
      </c>
      <c r="N27" s="204" t="str">
        <f t="shared" si="2"/>
        <v>-</v>
      </c>
      <c r="O27" s="204" t="str">
        <f t="shared" si="2"/>
        <v>-</v>
      </c>
      <c r="P27" s="204" t="str">
        <f t="shared" si="2"/>
        <v>-</v>
      </c>
      <c r="Q27" s="204">
        <f t="shared" si="2"/>
        <v>200.00808721769553</v>
      </c>
      <c r="R27" s="204">
        <f t="shared" si="2"/>
        <v>6.794629939282152</v>
      </c>
      <c r="S27" s="204" t="str">
        <f t="shared" si="2"/>
        <v>-</v>
      </c>
      <c r="T27" s="204" t="str">
        <f t="shared" si="2"/>
        <v>-</v>
      </c>
      <c r="U27" s="204">
        <f t="shared" si="2"/>
        <v>18.357647569732006</v>
      </c>
      <c r="V27" s="204">
        <f t="shared" si="2"/>
        <v>2.9962599065767175</v>
      </c>
      <c r="W27" s="205">
        <f t="shared" si="2"/>
        <v>228.1566246332864</v>
      </c>
      <c r="X27" s="162" t="s">
        <v>101</v>
      </c>
      <c r="Y27" s="159"/>
      <c r="AC27" s="50"/>
      <c r="AD27" s="50"/>
      <c r="AE27" s="50"/>
      <c r="AF27" s="50"/>
      <c r="AG27" s="50"/>
      <c r="AH27" s="50"/>
      <c r="AI27" s="50"/>
      <c r="AJ27" s="49"/>
    </row>
    <row r="28" spans="1:36" s="46" customFormat="1" ht="10.5" customHeight="1">
      <c r="A28" s="189" t="s">
        <v>22</v>
      </c>
      <c r="B28" s="53">
        <v>3.7434378135265973</v>
      </c>
      <c r="C28" s="53">
        <v>0</v>
      </c>
      <c r="D28" s="57">
        <v>0</v>
      </c>
      <c r="E28" s="57">
        <v>0</v>
      </c>
      <c r="F28" s="53">
        <v>8.16852966466036</v>
      </c>
      <c r="G28" s="53">
        <v>0</v>
      </c>
      <c r="H28" s="53">
        <v>0</v>
      </c>
      <c r="I28" s="53">
        <v>84.16192135296338</v>
      </c>
      <c r="J28" s="53">
        <v>0</v>
      </c>
      <c r="K28" s="53">
        <v>96.07388883115033</v>
      </c>
      <c r="L28" s="53"/>
      <c r="M28" s="9" t="s">
        <v>22</v>
      </c>
      <c r="N28" s="204">
        <f t="shared" si="2"/>
        <v>0.15673025437673158</v>
      </c>
      <c r="O28" s="204" t="str">
        <f t="shared" si="2"/>
        <v>-</v>
      </c>
      <c r="P28" s="204" t="str">
        <f t="shared" si="2"/>
        <v>-</v>
      </c>
      <c r="Q28" s="204" t="str">
        <f t="shared" si="2"/>
        <v>-</v>
      </c>
      <c r="R28" s="204">
        <f t="shared" si="2"/>
        <v>0.34199999999999997</v>
      </c>
      <c r="S28" s="204" t="str">
        <f t="shared" si="2"/>
        <v>-</v>
      </c>
      <c r="T28" s="204" t="str">
        <f t="shared" si="2"/>
        <v>-</v>
      </c>
      <c r="U28" s="204">
        <f t="shared" si="2"/>
        <v>3.523691323205871</v>
      </c>
      <c r="V28" s="204" t="str">
        <f t="shared" si="2"/>
        <v>-</v>
      </c>
      <c r="W28" s="205">
        <f t="shared" si="2"/>
        <v>4.022421577582602</v>
      </c>
      <c r="X28" s="162" t="s">
        <v>101</v>
      </c>
      <c r="Y28" s="159"/>
      <c r="AC28" s="50"/>
      <c r="AD28" s="50"/>
      <c r="AE28" s="50"/>
      <c r="AF28" s="50"/>
      <c r="AG28" s="50"/>
      <c r="AH28" s="50"/>
      <c r="AI28" s="50"/>
      <c r="AJ28" s="49"/>
    </row>
    <row r="29" spans="1:36" s="46" customFormat="1" ht="11.25" customHeight="1">
      <c r="A29" s="189" t="s">
        <v>18</v>
      </c>
      <c r="B29" s="53">
        <v>0</v>
      </c>
      <c r="C29" s="53">
        <v>429.262808881413</v>
      </c>
      <c r="D29" s="57">
        <v>0</v>
      </c>
      <c r="E29" s="53">
        <v>0</v>
      </c>
      <c r="F29" s="53">
        <v>0</v>
      </c>
      <c r="G29" s="53">
        <v>0</v>
      </c>
      <c r="H29" s="53">
        <v>0</v>
      </c>
      <c r="I29" s="53">
        <v>6.806737639275299</v>
      </c>
      <c r="J29" s="53">
        <v>0</v>
      </c>
      <c r="K29" s="53">
        <v>436.0695465206883</v>
      </c>
      <c r="L29" s="53"/>
      <c r="M29" s="9" t="s">
        <v>18</v>
      </c>
      <c r="N29" s="204" t="str">
        <f t="shared" si="2"/>
        <v>-</v>
      </c>
      <c r="O29" s="204">
        <f t="shared" si="2"/>
        <v>17.972375282246997</v>
      </c>
      <c r="P29" s="204" t="str">
        <f t="shared" si="2"/>
        <v>-</v>
      </c>
      <c r="Q29" s="204" t="str">
        <f t="shared" si="2"/>
        <v>-</v>
      </c>
      <c r="R29" s="204" t="str">
        <f t="shared" si="2"/>
        <v>-</v>
      </c>
      <c r="S29" s="204" t="str">
        <f t="shared" si="2"/>
        <v>-</v>
      </c>
      <c r="T29" s="204" t="str">
        <f t="shared" si="2"/>
        <v>-</v>
      </c>
      <c r="U29" s="204">
        <f t="shared" si="2"/>
        <v>0.2849844914811782</v>
      </c>
      <c r="V29" s="204" t="str">
        <f t="shared" si="2"/>
        <v>-</v>
      </c>
      <c r="W29" s="205">
        <f t="shared" si="2"/>
        <v>18.25735977372818</v>
      </c>
      <c r="X29" s="162" t="s">
        <v>101</v>
      </c>
      <c r="Y29" s="159"/>
      <c r="AC29" s="50"/>
      <c r="AD29" s="50"/>
      <c r="AE29" s="50"/>
      <c r="AF29" s="50"/>
      <c r="AG29" s="50"/>
      <c r="AH29" s="50"/>
      <c r="AI29" s="50"/>
      <c r="AJ29" s="49"/>
    </row>
    <row r="30" spans="1:36" s="46" customFormat="1" ht="10.5" customHeight="1">
      <c r="A30" s="189" t="s">
        <v>19</v>
      </c>
      <c r="B30" s="53">
        <v>0</v>
      </c>
      <c r="C30" s="53">
        <v>420.3680317139077</v>
      </c>
      <c r="D30" s="57">
        <v>0</v>
      </c>
      <c r="E30" s="53">
        <v>0</v>
      </c>
      <c r="F30" s="53">
        <v>61.75314521066208</v>
      </c>
      <c r="G30" s="53">
        <v>0</v>
      </c>
      <c r="H30" s="53">
        <v>0</v>
      </c>
      <c r="I30" s="53">
        <v>38.86876473165637</v>
      </c>
      <c r="J30" s="53">
        <v>0</v>
      </c>
      <c r="K30" s="53">
        <v>521.0334562606622</v>
      </c>
      <c r="L30" s="53"/>
      <c r="M30" s="9" t="s">
        <v>19</v>
      </c>
      <c r="N30" s="204" t="str">
        <f t="shared" si="2"/>
        <v>-</v>
      </c>
      <c r="O30" s="204">
        <f t="shared" si="2"/>
        <v>17.59996875179789</v>
      </c>
      <c r="P30" s="204" t="str">
        <f t="shared" si="2"/>
        <v>-</v>
      </c>
      <c r="Q30" s="204" t="str">
        <f t="shared" si="2"/>
        <v>-</v>
      </c>
      <c r="R30" s="204">
        <f t="shared" si="2"/>
        <v>2.58548068368</v>
      </c>
      <c r="S30" s="204" t="str">
        <f t="shared" si="2"/>
        <v>-</v>
      </c>
      <c r="T30" s="204" t="str">
        <f t="shared" si="2"/>
        <v>-</v>
      </c>
      <c r="U30" s="204">
        <f t="shared" si="2"/>
        <v>1.627357441784989</v>
      </c>
      <c r="V30" s="204" t="str">
        <f t="shared" si="2"/>
        <v>-</v>
      </c>
      <c r="W30" s="205">
        <f t="shared" si="2"/>
        <v>21.814628746721407</v>
      </c>
      <c r="X30" s="162" t="s">
        <v>101</v>
      </c>
      <c r="Y30" s="159"/>
      <c r="AC30" s="50"/>
      <c r="AD30" s="50"/>
      <c r="AE30" s="50"/>
      <c r="AF30" s="50"/>
      <c r="AG30" s="50"/>
      <c r="AH30" s="50"/>
      <c r="AI30" s="50"/>
      <c r="AJ30" s="49"/>
    </row>
    <row r="31" spans="1:36" s="46" customFormat="1" ht="11.25" customHeight="1">
      <c r="A31" s="189" t="s">
        <v>23</v>
      </c>
      <c r="B31" s="53">
        <v>0</v>
      </c>
      <c r="C31" s="53">
        <v>0</v>
      </c>
      <c r="D31" s="57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/>
      <c r="M31" s="9" t="s">
        <v>23</v>
      </c>
      <c r="N31" s="204" t="str">
        <f t="shared" si="2"/>
        <v>-</v>
      </c>
      <c r="O31" s="204" t="str">
        <f t="shared" si="2"/>
        <v>-</v>
      </c>
      <c r="P31" s="204" t="str">
        <f t="shared" si="2"/>
        <v>-</v>
      </c>
      <c r="Q31" s="204" t="str">
        <f t="shared" si="2"/>
        <v>-</v>
      </c>
      <c r="R31" s="204" t="str">
        <f t="shared" si="2"/>
        <v>-</v>
      </c>
      <c r="S31" s="204" t="str">
        <f t="shared" si="2"/>
        <v>-</v>
      </c>
      <c r="T31" s="204" t="str">
        <f t="shared" si="2"/>
        <v>-</v>
      </c>
      <c r="U31" s="204" t="str">
        <f t="shared" si="2"/>
        <v>-</v>
      </c>
      <c r="V31" s="204" t="str">
        <f t="shared" si="2"/>
        <v>-</v>
      </c>
      <c r="W31" s="205" t="str">
        <f t="shared" si="2"/>
        <v>-</v>
      </c>
      <c r="X31" s="162" t="s">
        <v>101</v>
      </c>
      <c r="Y31" s="162"/>
      <c r="AC31" s="50"/>
      <c r="AD31" s="50"/>
      <c r="AE31" s="50"/>
      <c r="AF31" s="50"/>
      <c r="AG31" s="50"/>
      <c r="AH31" s="50"/>
      <c r="AI31" s="50"/>
      <c r="AJ31" s="49"/>
    </row>
    <row r="32" spans="1:36" s="46" customFormat="1" ht="10.5" customHeight="1">
      <c r="A32" s="189" t="s">
        <v>24</v>
      </c>
      <c r="B32" s="53">
        <v>0</v>
      </c>
      <c r="C32" s="53">
        <v>0</v>
      </c>
      <c r="D32" s="57">
        <v>0</v>
      </c>
      <c r="E32" s="53">
        <v>0</v>
      </c>
      <c r="F32" s="53">
        <v>0</v>
      </c>
      <c r="G32" s="53">
        <v>0</v>
      </c>
      <c r="H32" s="53">
        <v>0</v>
      </c>
      <c r="I32" s="53">
        <v>110.26342390369729</v>
      </c>
      <c r="J32" s="53">
        <v>0</v>
      </c>
      <c r="K32" s="53">
        <v>110.26342390369729</v>
      </c>
      <c r="L32" s="53"/>
      <c r="M32" s="9" t="s">
        <v>24</v>
      </c>
      <c r="N32" s="204" t="str">
        <f t="shared" si="2"/>
        <v>-</v>
      </c>
      <c r="O32" s="204" t="str">
        <f t="shared" si="2"/>
        <v>-</v>
      </c>
      <c r="P32" s="204" t="str">
        <f t="shared" si="2"/>
        <v>-</v>
      </c>
      <c r="Q32" s="204" t="str">
        <f t="shared" si="2"/>
        <v>-</v>
      </c>
      <c r="R32" s="204" t="str">
        <f t="shared" si="2"/>
        <v>-</v>
      </c>
      <c r="S32" s="204" t="str">
        <f t="shared" si="2"/>
        <v>-</v>
      </c>
      <c r="T32" s="204" t="str">
        <f t="shared" si="2"/>
        <v>-</v>
      </c>
      <c r="U32" s="204">
        <f t="shared" si="2"/>
        <v>4.616509031999998</v>
      </c>
      <c r="V32" s="204" t="str">
        <f t="shared" si="2"/>
        <v>-</v>
      </c>
      <c r="W32" s="205">
        <f t="shared" si="2"/>
        <v>4.616509031999998</v>
      </c>
      <c r="X32" s="214" t="s">
        <v>101</v>
      </c>
      <c r="Y32" s="159"/>
      <c r="AC32" s="50"/>
      <c r="AD32" s="50"/>
      <c r="AE32" s="50"/>
      <c r="AF32" s="50"/>
      <c r="AG32" s="50"/>
      <c r="AH32" s="50"/>
      <c r="AI32" s="50"/>
      <c r="AJ32" s="49"/>
    </row>
    <row r="33" spans="1:36" s="46" customFormat="1" ht="10.5" customHeight="1" thickBot="1">
      <c r="A33" s="189" t="s">
        <v>20</v>
      </c>
      <c r="B33" s="53">
        <v>0</v>
      </c>
      <c r="C33" s="53">
        <v>0</v>
      </c>
      <c r="D33" s="57">
        <v>0</v>
      </c>
      <c r="E33" s="57">
        <v>0</v>
      </c>
      <c r="F33" s="53">
        <v>447.45150697950146</v>
      </c>
      <c r="G33" s="53">
        <v>0</v>
      </c>
      <c r="H33" s="53">
        <v>0</v>
      </c>
      <c r="I33" s="53">
        <v>149.2707485306336</v>
      </c>
      <c r="J33" s="53">
        <v>0</v>
      </c>
      <c r="K33" s="53">
        <v>596.722255510135</v>
      </c>
      <c r="L33" s="53"/>
      <c r="M33" s="9" t="s">
        <v>20</v>
      </c>
      <c r="N33" s="204" t="str">
        <f t="shared" si="2"/>
        <v>-</v>
      </c>
      <c r="O33" s="204" t="str">
        <f t="shared" si="2"/>
        <v>-</v>
      </c>
      <c r="P33" s="204" t="str">
        <f t="shared" si="2"/>
        <v>-</v>
      </c>
      <c r="Q33" s="204" t="str">
        <f t="shared" si="2"/>
        <v>-</v>
      </c>
      <c r="R33" s="204">
        <f t="shared" si="2"/>
        <v>18.73389969421777</v>
      </c>
      <c r="S33" s="204" t="str">
        <f t="shared" si="2"/>
        <v>-</v>
      </c>
      <c r="T33" s="204" t="str">
        <f t="shared" si="2"/>
        <v>-</v>
      </c>
      <c r="U33" s="204">
        <f t="shared" si="2"/>
        <v>6.249667699480567</v>
      </c>
      <c r="V33" s="204" t="str">
        <f t="shared" si="2"/>
        <v>-</v>
      </c>
      <c r="W33" s="205">
        <f t="shared" si="2"/>
        <v>24.983567393698333</v>
      </c>
      <c r="X33" s="162" t="s">
        <v>101</v>
      </c>
      <c r="Y33" s="159"/>
      <c r="AC33" s="50"/>
      <c r="AD33" s="50"/>
      <c r="AE33" s="50"/>
      <c r="AF33" s="50"/>
      <c r="AG33" s="50"/>
      <c r="AH33" s="50"/>
      <c r="AI33" s="50"/>
      <c r="AJ33" s="49"/>
    </row>
    <row r="34" spans="1:36" s="46" customFormat="1" ht="10.5" customHeight="1" thickBot="1">
      <c r="A34" s="194" t="s">
        <v>25</v>
      </c>
      <c r="B34" s="57">
        <v>0</v>
      </c>
      <c r="C34" s="57">
        <v>235.98049518103053</v>
      </c>
      <c r="D34" s="57">
        <v>0</v>
      </c>
      <c r="E34" s="57">
        <v>0</v>
      </c>
      <c r="F34" s="57">
        <v>1172.3017892454889</v>
      </c>
      <c r="G34" s="57">
        <v>0</v>
      </c>
      <c r="H34" s="57">
        <v>0</v>
      </c>
      <c r="I34" s="57">
        <v>2358.1576756568898</v>
      </c>
      <c r="J34" s="59">
        <v>0</v>
      </c>
      <c r="K34" s="57">
        <v>3766.4399600834095</v>
      </c>
      <c r="L34" s="57"/>
      <c r="M34" s="185" t="s">
        <v>25</v>
      </c>
      <c r="N34" s="210" t="str">
        <f t="shared" si="2"/>
        <v>-</v>
      </c>
      <c r="O34" s="210">
        <f t="shared" si="2"/>
        <v>9.880031372239388</v>
      </c>
      <c r="P34" s="210" t="str">
        <f t="shared" si="2"/>
        <v>-</v>
      </c>
      <c r="Q34" s="210" t="str">
        <f t="shared" si="2"/>
        <v>-</v>
      </c>
      <c r="R34" s="210">
        <f t="shared" si="2"/>
        <v>49.08193131213013</v>
      </c>
      <c r="S34" s="210" t="str">
        <f t="shared" si="2"/>
        <v>-</v>
      </c>
      <c r="T34" s="210" t="str">
        <f t="shared" si="2"/>
        <v>-</v>
      </c>
      <c r="U34" s="210">
        <f t="shared" si="2"/>
        <v>98.73134556440267</v>
      </c>
      <c r="V34" s="210" t="str">
        <f t="shared" si="2"/>
        <v>-</v>
      </c>
      <c r="W34" s="211">
        <f t="shared" si="2"/>
        <v>157.6933082487722</v>
      </c>
      <c r="X34" s="163" t="s">
        <v>102</v>
      </c>
      <c r="Y34" s="159"/>
      <c r="AC34" s="50"/>
      <c r="AD34" s="50"/>
      <c r="AE34" s="50"/>
      <c r="AF34" s="50"/>
      <c r="AG34" s="50"/>
      <c r="AH34" s="50"/>
      <c r="AI34" s="50"/>
      <c r="AJ34" s="49"/>
    </row>
    <row r="35" spans="1:36" s="46" customFormat="1" ht="10.5" customHeight="1" thickBot="1">
      <c r="A35" s="195" t="s">
        <v>26</v>
      </c>
      <c r="B35" s="56">
        <v>1775.850006411375</v>
      </c>
      <c r="C35" s="56">
        <v>982.0304496843501</v>
      </c>
      <c r="D35" s="56">
        <v>0</v>
      </c>
      <c r="E35" s="135">
        <v>77367.10873250365</v>
      </c>
      <c r="F35" s="56">
        <v>52498.821677379034</v>
      </c>
      <c r="G35" s="56">
        <v>1771.6595588685104</v>
      </c>
      <c r="H35" s="56">
        <v>0</v>
      </c>
      <c r="I35" s="56">
        <v>29368.998882309133</v>
      </c>
      <c r="J35" s="56">
        <v>1209.2429982803094</v>
      </c>
      <c r="K35" s="56">
        <v>164973.71230543635</v>
      </c>
      <c r="L35" s="176"/>
      <c r="M35" s="173" t="s">
        <v>26</v>
      </c>
      <c r="N35" s="212">
        <f t="shared" si="2"/>
        <v>74.35128806843146</v>
      </c>
      <c r="O35" s="212">
        <f t="shared" si="2"/>
        <v>41.11565086738437</v>
      </c>
      <c r="P35" s="212" t="str">
        <f t="shared" si="2"/>
        <v>-</v>
      </c>
      <c r="Q35" s="212">
        <f t="shared" si="2"/>
        <v>3239.2061084124625</v>
      </c>
      <c r="R35" s="212">
        <f t="shared" si="2"/>
        <v>2198.0206659885052</v>
      </c>
      <c r="S35" s="212">
        <f t="shared" si="2"/>
        <v>74.17584241070679</v>
      </c>
      <c r="T35" s="212" t="str">
        <f t="shared" si="2"/>
        <v>-</v>
      </c>
      <c r="U35" s="212">
        <f t="shared" si="2"/>
        <v>1229.6212452045188</v>
      </c>
      <c r="V35" s="212">
        <f t="shared" si="2"/>
        <v>50.62858585199999</v>
      </c>
      <c r="W35" s="213">
        <f t="shared" si="2"/>
        <v>6907.11938680401</v>
      </c>
      <c r="X35" s="165" t="s">
        <v>103</v>
      </c>
      <c r="Y35" s="159"/>
      <c r="AC35" s="50"/>
      <c r="AD35" s="50"/>
      <c r="AE35" s="50"/>
      <c r="AF35" s="50"/>
      <c r="AG35" s="50"/>
      <c r="AH35" s="50"/>
      <c r="AI35" s="50"/>
      <c r="AJ35" s="49"/>
    </row>
    <row r="36" spans="1:36" s="46" customFormat="1" ht="10.5" customHeight="1" thickBot="1">
      <c r="A36" s="187" t="s">
        <v>27</v>
      </c>
      <c r="B36" s="57">
        <v>1247.1148584760256</v>
      </c>
      <c r="C36" s="57">
        <v>743.1700153179868</v>
      </c>
      <c r="D36" s="57">
        <v>0</v>
      </c>
      <c r="E36" s="57">
        <v>6360.129646242243</v>
      </c>
      <c r="F36" s="57">
        <v>11393.001688985318</v>
      </c>
      <c r="G36" s="57">
        <v>336.124235585249</v>
      </c>
      <c r="H36" s="57">
        <v>0</v>
      </c>
      <c r="I36" s="57">
        <v>9764.19804608271</v>
      </c>
      <c r="J36" s="57">
        <v>772.6820687876182</v>
      </c>
      <c r="K36" s="57">
        <v>30616.420559477152</v>
      </c>
      <c r="L36" s="57"/>
      <c r="M36" s="173" t="s">
        <v>27</v>
      </c>
      <c r="N36" s="212">
        <f t="shared" si="2"/>
        <v>52.214204894674246</v>
      </c>
      <c r="O36" s="212">
        <f t="shared" si="2"/>
        <v>31.115042201333473</v>
      </c>
      <c r="P36" s="212" t="str">
        <f t="shared" si="2"/>
        <v>-</v>
      </c>
      <c r="Q36" s="212">
        <f t="shared" si="2"/>
        <v>266.28590802887027</v>
      </c>
      <c r="R36" s="212">
        <f t="shared" si="2"/>
        <v>477.0021947144373</v>
      </c>
      <c r="S36" s="212">
        <f t="shared" si="2"/>
        <v>14.072849495483206</v>
      </c>
      <c r="T36" s="212" t="str">
        <f t="shared" si="2"/>
        <v>-</v>
      </c>
      <c r="U36" s="212">
        <f t="shared" si="2"/>
        <v>408.8074437933909</v>
      </c>
      <c r="V36" s="212">
        <f t="shared" si="2"/>
        <v>32.350652856</v>
      </c>
      <c r="W36" s="213">
        <f t="shared" si="2"/>
        <v>1281.8482959841895</v>
      </c>
      <c r="X36" s="166" t="s">
        <v>104</v>
      </c>
      <c r="Y36" s="159"/>
      <c r="AC36" s="50"/>
      <c r="AD36" s="50"/>
      <c r="AE36" s="50"/>
      <c r="AF36" s="50"/>
      <c r="AG36" s="50"/>
      <c r="AH36" s="50"/>
      <c r="AI36" s="50"/>
      <c r="AJ36" s="49"/>
    </row>
    <row r="37" spans="1:36" s="46" customFormat="1" ht="10.5" customHeight="1">
      <c r="A37" s="189" t="s">
        <v>28</v>
      </c>
      <c r="B37" s="53">
        <v>0</v>
      </c>
      <c r="C37" s="53">
        <v>236.6500290426115</v>
      </c>
      <c r="D37" s="57">
        <v>0</v>
      </c>
      <c r="E37" s="53">
        <v>2425.718684091594</v>
      </c>
      <c r="F37" s="53">
        <v>2.9234737747205504</v>
      </c>
      <c r="G37" s="53">
        <v>336.124235585249</v>
      </c>
      <c r="H37" s="57">
        <v>0</v>
      </c>
      <c r="I37" s="53">
        <v>0</v>
      </c>
      <c r="J37" s="53">
        <v>0</v>
      </c>
      <c r="K37" s="53">
        <v>3001.416422494175</v>
      </c>
      <c r="L37" s="53"/>
      <c r="M37" s="9" t="s">
        <v>28</v>
      </c>
      <c r="N37" s="204" t="str">
        <f t="shared" si="2"/>
        <v>-</v>
      </c>
      <c r="O37" s="204">
        <f t="shared" si="2"/>
        <v>9.908063415956057</v>
      </c>
      <c r="P37" s="204" t="str">
        <f t="shared" si="2"/>
        <v>-</v>
      </c>
      <c r="Q37" s="204">
        <f t="shared" si="2"/>
        <v>101.55998986554685</v>
      </c>
      <c r="R37" s="204">
        <f t="shared" si="2"/>
        <v>0.12240000000000001</v>
      </c>
      <c r="S37" s="204">
        <f t="shared" si="2"/>
        <v>14.072849495483206</v>
      </c>
      <c r="T37" s="204" t="str">
        <f t="shared" si="2"/>
        <v>-</v>
      </c>
      <c r="U37" s="204" t="str">
        <f t="shared" si="2"/>
        <v>-</v>
      </c>
      <c r="V37" s="204" t="str">
        <f t="shared" si="2"/>
        <v>-</v>
      </c>
      <c r="W37" s="205">
        <f t="shared" si="2"/>
        <v>125.66330277698613</v>
      </c>
      <c r="X37" s="160"/>
      <c r="Y37" s="159"/>
      <c r="AC37" s="50"/>
      <c r="AD37" s="50"/>
      <c r="AE37" s="50"/>
      <c r="AF37" s="50"/>
      <c r="AG37" s="50"/>
      <c r="AH37" s="50"/>
      <c r="AI37" s="50"/>
      <c r="AJ37" s="49"/>
    </row>
    <row r="38" spans="1:36" s="46" customFormat="1" ht="11.25" customHeight="1">
      <c r="A38" s="189" t="s">
        <v>29</v>
      </c>
      <c r="B38" s="53">
        <v>0.7260915257475876</v>
      </c>
      <c r="C38" s="53">
        <v>506.5199862753753</v>
      </c>
      <c r="D38" s="57">
        <v>0</v>
      </c>
      <c r="E38" s="53">
        <v>12.223555891215973</v>
      </c>
      <c r="F38" s="53">
        <v>586.2426510660648</v>
      </c>
      <c r="G38" s="53">
        <v>0</v>
      </c>
      <c r="H38" s="57">
        <v>0</v>
      </c>
      <c r="I38" s="53">
        <v>418.57446324908284</v>
      </c>
      <c r="J38" s="53">
        <v>0</v>
      </c>
      <c r="K38" s="53">
        <v>1524.2867480074865</v>
      </c>
      <c r="L38" s="53"/>
      <c r="M38" s="9" t="s">
        <v>29</v>
      </c>
      <c r="N38" s="204">
        <f t="shared" si="2"/>
        <v>0.0304</v>
      </c>
      <c r="O38" s="204">
        <f t="shared" si="2"/>
        <v>21.206978785377416</v>
      </c>
      <c r="P38" s="204" t="str">
        <f t="shared" si="2"/>
        <v>-</v>
      </c>
      <c r="Q38" s="204">
        <f t="shared" si="2"/>
        <v>0.5117758380534304</v>
      </c>
      <c r="R38" s="204">
        <f t="shared" si="2"/>
        <v>24.544807314834</v>
      </c>
      <c r="S38" s="204" t="str">
        <f t="shared" si="2"/>
        <v>-</v>
      </c>
      <c r="T38" s="204" t="str">
        <f t="shared" si="2"/>
        <v>-</v>
      </c>
      <c r="U38" s="204">
        <f t="shared" si="2"/>
        <v>17.524875627312603</v>
      </c>
      <c r="V38" s="204" t="str">
        <f t="shared" si="2"/>
        <v>-</v>
      </c>
      <c r="W38" s="205">
        <f t="shared" si="2"/>
        <v>63.818837565577454</v>
      </c>
      <c r="X38" s="160"/>
      <c r="Y38" s="159"/>
      <c r="AC38" s="50"/>
      <c r="AD38" s="50"/>
      <c r="AE38" s="50"/>
      <c r="AF38" s="50"/>
      <c r="AG38" s="50"/>
      <c r="AH38" s="50"/>
      <c r="AI38" s="50"/>
      <c r="AJ38" s="49"/>
    </row>
    <row r="39" spans="1:36" s="46" customFormat="1" ht="11.25" customHeight="1">
      <c r="A39" s="189" t="s">
        <v>58</v>
      </c>
      <c r="B39" s="53">
        <v>20.018109041669444</v>
      </c>
      <c r="C39" s="53">
        <v>0</v>
      </c>
      <c r="D39" s="57">
        <v>0</v>
      </c>
      <c r="E39" s="53">
        <v>46.73234131245265</v>
      </c>
      <c r="F39" s="53">
        <v>283.98281259544973</v>
      </c>
      <c r="G39" s="53">
        <v>0</v>
      </c>
      <c r="H39" s="57">
        <v>0</v>
      </c>
      <c r="I39" s="53">
        <v>608.7247625051994</v>
      </c>
      <c r="J39" s="53">
        <v>0</v>
      </c>
      <c r="K39" s="53">
        <v>959.4580254547711</v>
      </c>
      <c r="L39" s="53"/>
      <c r="M39" s="9" t="s">
        <v>58</v>
      </c>
      <c r="N39" s="204">
        <f aca="true" t="shared" si="3" ref="N39:W48">IF(B39=0,"-",B39*$J$1/1000)</f>
        <v>0.8381181893566163</v>
      </c>
      <c r="O39" s="204" t="str">
        <f t="shared" si="3"/>
        <v>-</v>
      </c>
      <c r="P39" s="204" t="str">
        <f t="shared" si="3"/>
        <v>-</v>
      </c>
      <c r="Q39" s="204">
        <f t="shared" si="3"/>
        <v>1.9565896660697675</v>
      </c>
      <c r="R39" s="204">
        <f t="shared" si="3"/>
        <v>11.889792397746291</v>
      </c>
      <c r="S39" s="204" t="str">
        <f t="shared" si="3"/>
        <v>-</v>
      </c>
      <c r="T39" s="204" t="str">
        <f t="shared" si="3"/>
        <v>-</v>
      </c>
      <c r="U39" s="204">
        <f t="shared" si="3"/>
        <v>25.486088356567688</v>
      </c>
      <c r="V39" s="204" t="str">
        <f t="shared" si="3"/>
        <v>-</v>
      </c>
      <c r="W39" s="205">
        <f t="shared" si="3"/>
        <v>40.170588609740356</v>
      </c>
      <c r="X39" s="160"/>
      <c r="Y39" s="159"/>
      <c r="AC39" s="50"/>
      <c r="AD39" s="50"/>
      <c r="AE39" s="50"/>
      <c r="AF39" s="50"/>
      <c r="AG39" s="50"/>
      <c r="AH39" s="50"/>
      <c r="AI39" s="50"/>
      <c r="AJ39" s="49"/>
    </row>
    <row r="40" spans="1:36" s="46" customFormat="1" ht="10.5" customHeight="1">
      <c r="A40" s="189" t="s">
        <v>30</v>
      </c>
      <c r="B40" s="53">
        <v>759.2285277538933</v>
      </c>
      <c r="C40" s="53">
        <v>0</v>
      </c>
      <c r="D40" s="57">
        <v>0</v>
      </c>
      <c r="E40" s="53">
        <v>173.35196098911243</v>
      </c>
      <c r="F40" s="53">
        <v>953.6432737299832</v>
      </c>
      <c r="G40" s="53">
        <v>0</v>
      </c>
      <c r="H40" s="57">
        <v>0</v>
      </c>
      <c r="I40" s="53">
        <v>666.9285066898605</v>
      </c>
      <c r="J40" s="53">
        <v>0</v>
      </c>
      <c r="K40" s="53">
        <v>2553.1522691628493</v>
      </c>
      <c r="L40" s="53"/>
      <c r="M40" s="9" t="s">
        <v>30</v>
      </c>
      <c r="N40" s="204">
        <f t="shared" si="3"/>
        <v>31.78738000000001</v>
      </c>
      <c r="O40" s="204" t="str">
        <f t="shared" si="3"/>
        <v>-</v>
      </c>
      <c r="P40" s="204" t="str">
        <f t="shared" si="3"/>
        <v>-</v>
      </c>
      <c r="Q40" s="204">
        <f t="shared" si="3"/>
        <v>7.257899902692159</v>
      </c>
      <c r="R40" s="204">
        <f t="shared" si="3"/>
        <v>39.92713658452694</v>
      </c>
      <c r="S40" s="204" t="str">
        <f t="shared" si="3"/>
        <v>-</v>
      </c>
      <c r="T40" s="204" t="str">
        <f t="shared" si="3"/>
        <v>-</v>
      </c>
      <c r="U40" s="204">
        <f t="shared" si="3"/>
        <v>27.922962718091078</v>
      </c>
      <c r="V40" s="204" t="str">
        <f t="shared" si="3"/>
        <v>-</v>
      </c>
      <c r="W40" s="205">
        <f t="shared" si="3"/>
        <v>106.89537920531018</v>
      </c>
      <c r="X40" s="160"/>
      <c r="Y40" s="159"/>
      <c r="AC40" s="50"/>
      <c r="AD40" s="50"/>
      <c r="AE40" s="50"/>
      <c r="AF40" s="50"/>
      <c r="AG40" s="50"/>
      <c r="AH40" s="50"/>
      <c r="AI40" s="50"/>
      <c r="AJ40" s="49"/>
    </row>
    <row r="41" spans="1:36" s="46" customFormat="1" ht="10.5" customHeight="1">
      <c r="A41" s="189" t="s">
        <v>31</v>
      </c>
      <c r="B41" s="53">
        <v>91.88226745636281</v>
      </c>
      <c r="C41" s="53">
        <v>0</v>
      </c>
      <c r="D41" s="57">
        <v>0</v>
      </c>
      <c r="E41" s="53">
        <v>175.9574306443789</v>
      </c>
      <c r="F41" s="53">
        <v>3093.2351001773686</v>
      </c>
      <c r="G41" s="53">
        <v>0</v>
      </c>
      <c r="H41" s="57">
        <v>0</v>
      </c>
      <c r="I41" s="53">
        <v>1818.290653221409</v>
      </c>
      <c r="J41" s="53">
        <v>360.58703955288047</v>
      </c>
      <c r="K41" s="53">
        <v>5539.9524910524</v>
      </c>
      <c r="L41" s="53"/>
      <c r="M41" s="9" t="s">
        <v>31</v>
      </c>
      <c r="N41" s="204">
        <f t="shared" si="3"/>
        <v>3.8469267738629984</v>
      </c>
      <c r="O41" s="204" t="str">
        <f t="shared" si="3"/>
        <v>-</v>
      </c>
      <c r="P41" s="204" t="str">
        <f t="shared" si="3"/>
        <v>-</v>
      </c>
      <c r="Q41" s="204">
        <f t="shared" si="3"/>
        <v>7.3669857062188555</v>
      </c>
      <c r="R41" s="204">
        <f t="shared" si="3"/>
        <v>129.50756717422607</v>
      </c>
      <c r="S41" s="204" t="str">
        <f t="shared" si="3"/>
        <v>-</v>
      </c>
      <c r="T41" s="204" t="str">
        <f t="shared" si="3"/>
        <v>-</v>
      </c>
      <c r="U41" s="204">
        <f t="shared" si="3"/>
        <v>76.12819306907396</v>
      </c>
      <c r="V41" s="204">
        <f t="shared" si="3"/>
        <v>15.097058172</v>
      </c>
      <c r="W41" s="205">
        <f t="shared" si="3"/>
        <v>231.94673089538188</v>
      </c>
      <c r="X41" s="160"/>
      <c r="Y41" s="159"/>
      <c r="AC41" s="50"/>
      <c r="AD41" s="50"/>
      <c r="AE41" s="50"/>
      <c r="AF41" s="50"/>
      <c r="AG41" s="50"/>
      <c r="AH41" s="50"/>
      <c r="AI41" s="50"/>
      <c r="AJ41" s="49"/>
    </row>
    <row r="42" spans="1:36" s="46" customFormat="1" ht="10.5" customHeight="1">
      <c r="A42" s="189" t="s">
        <v>73</v>
      </c>
      <c r="B42" s="53">
        <v>9.669762581342948</v>
      </c>
      <c r="C42" s="53">
        <v>0</v>
      </c>
      <c r="D42" s="57">
        <v>0</v>
      </c>
      <c r="E42" s="53">
        <v>98.17780121916978</v>
      </c>
      <c r="F42" s="53">
        <v>664.6001653319062</v>
      </c>
      <c r="G42" s="53">
        <v>0</v>
      </c>
      <c r="H42" s="57">
        <v>0</v>
      </c>
      <c r="I42" s="53">
        <v>712.247021393892</v>
      </c>
      <c r="J42" s="53">
        <v>3.2841814273430776</v>
      </c>
      <c r="K42" s="53">
        <v>1487.9789319536542</v>
      </c>
      <c r="L42" s="53"/>
      <c r="M42" s="9" t="s">
        <v>73</v>
      </c>
      <c r="N42" s="204">
        <f t="shared" si="3"/>
        <v>0.4048536197556666</v>
      </c>
      <c r="O42" s="204" t="str">
        <f t="shared" si="3"/>
        <v>-</v>
      </c>
      <c r="P42" s="204" t="str">
        <f t="shared" si="3"/>
        <v>-</v>
      </c>
      <c r="Q42" s="204">
        <f t="shared" si="3"/>
        <v>4.1105081814442</v>
      </c>
      <c r="R42" s="204">
        <f t="shared" si="3"/>
        <v>27.82547972211625</v>
      </c>
      <c r="S42" s="204" t="str">
        <f t="shared" si="3"/>
        <v>-</v>
      </c>
      <c r="T42" s="204" t="str">
        <f t="shared" si="3"/>
        <v>-</v>
      </c>
      <c r="U42" s="204">
        <f t="shared" si="3"/>
        <v>29.820358291719472</v>
      </c>
      <c r="V42" s="204">
        <f t="shared" si="3"/>
        <v>0.13750210799999998</v>
      </c>
      <c r="W42" s="205">
        <f t="shared" si="3"/>
        <v>62.298701923035594</v>
      </c>
      <c r="X42" s="160"/>
      <c r="Y42" s="159"/>
      <c r="AC42" s="50"/>
      <c r="AD42" s="50"/>
      <c r="AE42" s="50"/>
      <c r="AF42" s="50"/>
      <c r="AG42" s="50"/>
      <c r="AH42" s="50"/>
      <c r="AI42" s="50"/>
      <c r="AJ42" s="49"/>
    </row>
    <row r="43" spans="1:36" s="46" customFormat="1" ht="10.5" customHeight="1">
      <c r="A43" s="189" t="s">
        <v>74</v>
      </c>
      <c r="B43" s="53">
        <v>3.927221046998865</v>
      </c>
      <c r="C43" s="53">
        <v>0</v>
      </c>
      <c r="D43" s="57">
        <v>0</v>
      </c>
      <c r="E43" s="53">
        <v>46.633293111303686</v>
      </c>
      <c r="F43" s="53">
        <v>335.04067501714854</v>
      </c>
      <c r="G43" s="53">
        <v>0</v>
      </c>
      <c r="H43" s="57">
        <v>0</v>
      </c>
      <c r="I43" s="53">
        <v>600.1054593971883</v>
      </c>
      <c r="J43" s="53">
        <v>0</v>
      </c>
      <c r="K43" s="53">
        <v>985.7066485726393</v>
      </c>
      <c r="L43" s="53"/>
      <c r="M43" s="9" t="s">
        <v>74</v>
      </c>
      <c r="N43" s="204">
        <f t="shared" si="3"/>
        <v>0.16442489079574849</v>
      </c>
      <c r="O43" s="204" t="str">
        <f t="shared" si="3"/>
        <v>-</v>
      </c>
      <c r="P43" s="204" t="str">
        <f t="shared" si="3"/>
        <v>-</v>
      </c>
      <c r="Q43" s="204">
        <f t="shared" si="3"/>
        <v>1.952442715984063</v>
      </c>
      <c r="R43" s="204">
        <f t="shared" si="3"/>
        <v>14.027482981617975</v>
      </c>
      <c r="S43" s="204" t="str">
        <f t="shared" si="3"/>
        <v>-</v>
      </c>
      <c r="T43" s="204" t="str">
        <f t="shared" si="3"/>
        <v>-</v>
      </c>
      <c r="U43" s="204">
        <f t="shared" si="3"/>
        <v>25.12521537404148</v>
      </c>
      <c r="V43" s="204" t="str">
        <f t="shared" si="3"/>
        <v>-</v>
      </c>
      <c r="W43" s="205">
        <f t="shared" si="3"/>
        <v>41.269565962439266</v>
      </c>
      <c r="X43" s="160"/>
      <c r="Y43" s="159"/>
      <c r="AC43" s="50"/>
      <c r="AD43" s="50"/>
      <c r="AE43" s="50"/>
      <c r="AF43" s="50"/>
      <c r="AG43" s="50"/>
      <c r="AH43" s="50"/>
      <c r="AI43" s="50"/>
      <c r="AJ43" s="49"/>
    </row>
    <row r="44" spans="1:36" s="46" customFormat="1" ht="10.5" customHeight="1">
      <c r="A44" s="189" t="s">
        <v>34</v>
      </c>
      <c r="B44" s="53">
        <v>33.97289577004865</v>
      </c>
      <c r="C44" s="53">
        <v>0</v>
      </c>
      <c r="D44" s="57">
        <v>0</v>
      </c>
      <c r="E44" s="53">
        <v>115.91360021353145</v>
      </c>
      <c r="F44" s="53">
        <v>742.440224804729</v>
      </c>
      <c r="G44" s="53">
        <v>0</v>
      </c>
      <c r="H44" s="57">
        <v>0</v>
      </c>
      <c r="I44" s="53">
        <v>481.04116411072977</v>
      </c>
      <c r="J44" s="53">
        <v>0</v>
      </c>
      <c r="K44" s="53">
        <v>1373.367884899039</v>
      </c>
      <c r="L44" s="53"/>
      <c r="M44" s="9" t="s">
        <v>34</v>
      </c>
      <c r="N44" s="204">
        <f t="shared" si="3"/>
        <v>1.422377200100397</v>
      </c>
      <c r="O44" s="204" t="str">
        <f t="shared" si="3"/>
        <v>-</v>
      </c>
      <c r="P44" s="204" t="str">
        <f t="shared" si="3"/>
        <v>-</v>
      </c>
      <c r="Q44" s="204">
        <f t="shared" si="3"/>
        <v>4.853070613740135</v>
      </c>
      <c r="R44" s="204">
        <f t="shared" si="3"/>
        <v>31.084487332124397</v>
      </c>
      <c r="S44" s="204" t="str">
        <f t="shared" si="3"/>
        <v>-</v>
      </c>
      <c r="T44" s="204" t="str">
        <f t="shared" si="3"/>
        <v>-</v>
      </c>
      <c r="U44" s="204">
        <f t="shared" si="3"/>
        <v>20.140231458988033</v>
      </c>
      <c r="V44" s="204" t="str">
        <f t="shared" si="3"/>
        <v>-</v>
      </c>
      <c r="W44" s="205">
        <f t="shared" si="3"/>
        <v>57.500166604952966</v>
      </c>
      <c r="X44" s="160"/>
      <c r="Y44" s="159"/>
      <c r="AC44" s="50"/>
      <c r="AD44" s="50"/>
      <c r="AE44" s="50"/>
      <c r="AF44" s="50"/>
      <c r="AG44" s="50"/>
      <c r="AH44" s="50"/>
      <c r="AI44" s="50"/>
      <c r="AJ44" s="49"/>
    </row>
    <row r="45" spans="1:36" s="46" customFormat="1" ht="10.5" customHeight="1">
      <c r="A45" s="189" t="s">
        <v>75</v>
      </c>
      <c r="B45" s="53">
        <v>28.41745438329369</v>
      </c>
      <c r="C45" s="53">
        <v>0</v>
      </c>
      <c r="D45" s="57">
        <v>0</v>
      </c>
      <c r="E45" s="53">
        <v>281.6323881268776</v>
      </c>
      <c r="F45" s="53">
        <v>2228.1441374587807</v>
      </c>
      <c r="G45" s="53">
        <v>0</v>
      </c>
      <c r="H45" s="57">
        <v>0</v>
      </c>
      <c r="I45" s="53">
        <v>1051.0809195467896</v>
      </c>
      <c r="J45" s="53">
        <v>1.8537420464316423</v>
      </c>
      <c r="K45" s="53">
        <v>3591.1286415621735</v>
      </c>
      <c r="L45" s="53"/>
      <c r="M45" s="9" t="s">
        <v>75</v>
      </c>
      <c r="N45" s="204">
        <f>IF(B45=0,"-",B45*$J$1/1000)</f>
        <v>1.1897819801197405</v>
      </c>
      <c r="O45" s="204" t="str">
        <f>IF(C45=0,"-",C45*$J$1/1000)</f>
        <v>-</v>
      </c>
      <c r="P45" s="204" t="str">
        <f>IF(D45=0,"-",D45*$J$1/1000)</f>
        <v>-</v>
      </c>
      <c r="Q45" s="204">
        <f>IF(E45=0,"-",E45*$J$1/1000)</f>
        <v>11.791384826096111</v>
      </c>
      <c r="R45" s="204">
        <f>IF(F45=0,"-",F45*$J$1/1000)</f>
        <v>93.28793874712424</v>
      </c>
      <c r="S45" s="204" t="str">
        <f>IF(G45=0,"-",G45*$J$1/1000)</f>
        <v>-</v>
      </c>
      <c r="T45" s="204" t="str">
        <f>IF(H45=0,"-",H45*$J$1/1000)</f>
        <v>-</v>
      </c>
      <c r="U45" s="204">
        <f>IF(I45=0,"-",I45*$J$1/1000)</f>
        <v>44.00665593958499</v>
      </c>
      <c r="V45" s="204">
        <f>IF(J45=0,"-",J45*$J$1/1000)</f>
        <v>0.07761247200000002</v>
      </c>
      <c r="W45" s="205">
        <f>IF(K45=0,"-",K45*$J$1/1000)</f>
        <v>150.35337396492508</v>
      </c>
      <c r="X45" s="160"/>
      <c r="Y45" s="159"/>
      <c r="AC45" s="50"/>
      <c r="AD45" s="50"/>
      <c r="AE45" s="50"/>
      <c r="AF45" s="50"/>
      <c r="AG45" s="50"/>
      <c r="AH45" s="50"/>
      <c r="AI45" s="50"/>
      <c r="AJ45" s="49"/>
    </row>
    <row r="46" spans="1:36" s="46" customFormat="1" ht="10.5" customHeight="1">
      <c r="A46" s="189" t="s">
        <v>76</v>
      </c>
      <c r="B46" s="53">
        <v>53.44775483172513</v>
      </c>
      <c r="C46" s="53">
        <v>0</v>
      </c>
      <c r="D46" s="57">
        <v>0</v>
      </c>
      <c r="E46" s="53">
        <v>104.1293677696101</v>
      </c>
      <c r="F46" s="53">
        <v>524.5673210570671</v>
      </c>
      <c r="G46" s="53">
        <v>0</v>
      </c>
      <c r="H46" s="57">
        <v>0</v>
      </c>
      <c r="I46" s="53">
        <v>273.7527432760112</v>
      </c>
      <c r="J46" s="53">
        <v>0</v>
      </c>
      <c r="K46" s="53">
        <v>955.8971869344135</v>
      </c>
      <c r="L46" s="53"/>
      <c r="M46" s="9" t="s">
        <v>76</v>
      </c>
      <c r="N46" s="204">
        <f>IF(B46=0,"-",B46*$J$1/1000)</f>
        <v>2.237750599294668</v>
      </c>
      <c r="O46" s="204" t="str">
        <f>IF(C46=0,"-",C46*$J$1/1000)</f>
        <v>-</v>
      </c>
      <c r="P46" s="204" t="str">
        <f>IF(D46=0,"-",D46*$J$1/1000)</f>
        <v>-</v>
      </c>
      <c r="Q46" s="204">
        <f>IF(E46=0,"-",E46*$J$1/1000)</f>
        <v>4.359688369778036</v>
      </c>
      <c r="R46" s="204">
        <f>IF(F46=0,"-",F46*$J$1/1000)</f>
        <v>21.96258459801729</v>
      </c>
      <c r="S46" s="204" t="str">
        <f>IF(G46=0,"-",G46*$J$1/1000)</f>
        <v>-</v>
      </c>
      <c r="T46" s="204" t="str">
        <f>IF(H46=0,"-",H46*$J$1/1000)</f>
        <v>-</v>
      </c>
      <c r="U46" s="204">
        <f>IF(I46=0,"-",I46*$J$1/1000)</f>
        <v>11.461479855480036</v>
      </c>
      <c r="V46" s="204" t="str">
        <f>IF(J46=0,"-",J46*$J$1/1000)</f>
        <v>-</v>
      </c>
      <c r="W46" s="205">
        <f>IF(K46=0,"-",K46*$J$1/1000)</f>
        <v>40.02150342257003</v>
      </c>
      <c r="X46" s="160"/>
      <c r="Y46" s="159"/>
      <c r="AC46" s="50"/>
      <c r="AD46" s="50"/>
      <c r="AE46" s="50"/>
      <c r="AF46" s="50"/>
      <c r="AG46" s="50"/>
      <c r="AH46" s="50"/>
      <c r="AI46" s="50"/>
      <c r="AJ46" s="49"/>
    </row>
    <row r="47" spans="1:36" s="46" customFormat="1" ht="10.5" customHeight="1">
      <c r="A47" s="189" t="s">
        <v>77</v>
      </c>
      <c r="B47" s="53">
        <v>104.48656189262654</v>
      </c>
      <c r="C47" s="53">
        <v>0</v>
      </c>
      <c r="D47" s="57">
        <v>0</v>
      </c>
      <c r="E47" s="53">
        <v>64.8560651891732</v>
      </c>
      <c r="F47" s="53">
        <v>918.3004804828913</v>
      </c>
      <c r="G47" s="53">
        <v>0</v>
      </c>
      <c r="H47" s="57">
        <v>0</v>
      </c>
      <c r="I47" s="53">
        <v>1136.6755518747948</v>
      </c>
      <c r="J47" s="53">
        <v>1.2411865864144453</v>
      </c>
      <c r="K47" s="53">
        <v>2225.5598460259002</v>
      </c>
      <c r="L47" s="53"/>
      <c r="M47" s="9" t="s">
        <v>77</v>
      </c>
      <c r="N47" s="204">
        <f>IF(B47=0,"-",B47*$J$1/1000)</f>
        <v>4.374643373320488</v>
      </c>
      <c r="O47" s="204" t="str">
        <f>IF(C47=0,"-",C47*$J$1/1000)</f>
        <v>-</v>
      </c>
      <c r="P47" s="204" t="str">
        <f>IF(D47=0,"-",D47*$J$1/1000)</f>
        <v>-</v>
      </c>
      <c r="Q47" s="204">
        <f>IF(E47=0,"-",E47*$J$1/1000)</f>
        <v>2.715393737340303</v>
      </c>
      <c r="R47" s="204">
        <f>IF(F47=0,"-",F47*$J$1/1000)</f>
        <v>38.447404516857695</v>
      </c>
      <c r="S47" s="204" t="str">
        <f>IF(G47=0,"-",G47*$J$1/1000)</f>
        <v>-</v>
      </c>
      <c r="T47" s="204" t="str">
        <f>IF(H47=0,"-",H47*$J$1/1000)</f>
        <v>-</v>
      </c>
      <c r="U47" s="204">
        <f>IF(I47=0,"-",I47*$J$1/1000)</f>
        <v>47.59033200589391</v>
      </c>
      <c r="V47" s="204">
        <f>IF(J47=0,"-",J47*$J$1/1000)</f>
        <v>0.051966</v>
      </c>
      <c r="W47" s="205">
        <f>IF(K47=0,"-",K47*$J$1/1000)</f>
        <v>93.1797396334124</v>
      </c>
      <c r="X47" s="160"/>
      <c r="Y47" s="159"/>
      <c r="AC47" s="50"/>
      <c r="AD47" s="50"/>
      <c r="AE47" s="50"/>
      <c r="AF47" s="50"/>
      <c r="AG47" s="50"/>
      <c r="AH47" s="50"/>
      <c r="AI47" s="50"/>
      <c r="AJ47" s="49"/>
    </row>
    <row r="48" spans="1:36" s="46" customFormat="1" ht="11.25" customHeight="1">
      <c r="A48" s="189" t="s">
        <v>38</v>
      </c>
      <c r="B48" s="53">
        <v>141.3382121923167</v>
      </c>
      <c r="C48" s="53">
        <v>0</v>
      </c>
      <c r="D48" s="57">
        <v>0</v>
      </c>
      <c r="E48" s="53">
        <v>2655.8897685005695</v>
      </c>
      <c r="F48" s="53">
        <v>837.763814713069</v>
      </c>
      <c r="G48" s="53">
        <v>0</v>
      </c>
      <c r="H48" s="57">
        <v>0</v>
      </c>
      <c r="I48" s="53">
        <v>1867.3558839932768</v>
      </c>
      <c r="J48" s="53">
        <v>405.514445399828</v>
      </c>
      <c r="K48" s="53">
        <v>5907.86212479906</v>
      </c>
      <c r="L48" s="53"/>
      <c r="M48" s="9" t="s">
        <v>38</v>
      </c>
      <c r="N48" s="204">
        <f>IF(B48=0,"-",B48*$J$1/1000)</f>
        <v>5.9175482680679155</v>
      </c>
      <c r="O48" s="204" t="str">
        <f>IF(C48=0,"-",C48*$J$1/1000)</f>
        <v>-</v>
      </c>
      <c r="P48" s="204" t="str">
        <f>IF(D48=0,"-",D48*$J$1/1000)</f>
        <v>-</v>
      </c>
      <c r="Q48" s="204">
        <f>IF(E48=0,"-",E48*$J$1/1000)</f>
        <v>111.19679282758186</v>
      </c>
      <c r="R48" s="204">
        <f>IF(F48=0,"-",F48*$J$1/1000)</f>
        <v>35.07549539440677</v>
      </c>
      <c r="S48" s="204" t="str">
        <f>IF(G48=0,"-",G48*$J$1/1000)</f>
        <v>-</v>
      </c>
      <c r="T48" s="204" t="str">
        <f>IF(H48=0,"-",H48*$J$1/1000)</f>
        <v>-</v>
      </c>
      <c r="U48" s="204">
        <f>IF(I48=0,"-",I48*$J$1/1000)</f>
        <v>78.18245615103052</v>
      </c>
      <c r="V48" s="204">
        <f>IF(J48=0,"-",J48*$J$1/1000)</f>
        <v>16.9780788</v>
      </c>
      <c r="W48" s="205">
        <f>IF(K48=0,"-",K48*$J$1/1000)</f>
        <v>247.35037144108708</v>
      </c>
      <c r="X48" s="160"/>
      <c r="Y48" s="159"/>
      <c r="AC48" s="50"/>
      <c r="AD48" s="50"/>
      <c r="AE48" s="50"/>
      <c r="AF48" s="50"/>
      <c r="AG48" s="50"/>
      <c r="AH48" s="50"/>
      <c r="AI48" s="50"/>
      <c r="AJ48" s="49"/>
    </row>
    <row r="49" spans="1:36" s="46" customFormat="1" ht="11.25" customHeight="1" thickBot="1">
      <c r="A49" s="189" t="s">
        <v>39</v>
      </c>
      <c r="B49" s="53">
        <v>0</v>
      </c>
      <c r="C49" s="53">
        <v>0</v>
      </c>
      <c r="D49" s="57">
        <v>0</v>
      </c>
      <c r="E49" s="53">
        <v>158.91338918325397</v>
      </c>
      <c r="F49" s="53">
        <v>222.11755877613936</v>
      </c>
      <c r="G49" s="53">
        <v>0</v>
      </c>
      <c r="H49" s="57">
        <v>0</v>
      </c>
      <c r="I49" s="53">
        <v>129.4209168244783</v>
      </c>
      <c r="J49" s="57">
        <v>0</v>
      </c>
      <c r="K49" s="53">
        <v>510.4518647838716</v>
      </c>
      <c r="L49" s="53"/>
      <c r="M49" s="9" t="s">
        <v>39</v>
      </c>
      <c r="N49" s="204" t="str">
        <f>IF(B49=0,"-",B49*$J$1/1000)</f>
        <v>-</v>
      </c>
      <c r="O49" s="204" t="str">
        <f>IF(C49=0,"-",C49*$J$1/1000)</f>
        <v>-</v>
      </c>
      <c r="P49" s="204" t="str">
        <f>IF(D49=0,"-",D49*$J$1/1000)</f>
        <v>-</v>
      </c>
      <c r="Q49" s="204">
        <f>IF(E49=0,"-",E49*$J$1/1000)</f>
        <v>6.653385778324478</v>
      </c>
      <c r="R49" s="204">
        <f>IF(F49=0,"-",F49*$J$1/1000)</f>
        <v>9.299617950839403</v>
      </c>
      <c r="S49" s="204" t="str">
        <f>IF(G49=0,"-",G49*$J$1/1000)</f>
        <v>-</v>
      </c>
      <c r="T49" s="204" t="str">
        <f>IF(H49=0,"-",H49*$J$1/1000)</f>
        <v>-</v>
      </c>
      <c r="U49" s="204">
        <f>IF(I49=0,"-",I49*$J$1/1000)</f>
        <v>5.418594945607258</v>
      </c>
      <c r="V49" s="204" t="str">
        <f>IF(J49=0,"-",J49*$J$1/1000)</f>
        <v>-</v>
      </c>
      <c r="W49" s="205">
        <f>IF(K49=0,"-",K49*$J$1/1000)</f>
        <v>21.371598674771136</v>
      </c>
      <c r="X49" s="160"/>
      <c r="Y49" s="159"/>
      <c r="AC49" s="50"/>
      <c r="AD49" s="50"/>
      <c r="AE49" s="50"/>
      <c r="AF49" s="50"/>
      <c r="AG49" s="50"/>
      <c r="AH49" s="50"/>
      <c r="AI49" s="50"/>
      <c r="AJ49" s="49"/>
    </row>
    <row r="50" spans="1:36" s="46" customFormat="1" ht="10.5" customHeight="1" thickBot="1">
      <c r="A50" s="187" t="s">
        <v>80</v>
      </c>
      <c r="B50" s="53">
        <v>0</v>
      </c>
      <c r="C50" s="57">
        <v>0</v>
      </c>
      <c r="D50" s="57">
        <v>0</v>
      </c>
      <c r="E50" s="57">
        <v>57268.4708710273</v>
      </c>
      <c r="F50" s="57">
        <v>0</v>
      </c>
      <c r="G50" s="57">
        <v>820.7276364484916</v>
      </c>
      <c r="H50" s="57">
        <v>0</v>
      </c>
      <c r="I50" s="57">
        <v>725.2162824232897</v>
      </c>
      <c r="J50" s="57">
        <v>0</v>
      </c>
      <c r="K50" s="57">
        <v>58814.41478989908</v>
      </c>
      <c r="L50" s="57"/>
      <c r="M50" s="173" t="s">
        <v>80</v>
      </c>
      <c r="N50" s="212" t="str">
        <f>IF(B50=0,"-",B50*$J$1/1000)</f>
        <v>-</v>
      </c>
      <c r="O50" s="212" t="str">
        <f>IF(C50=0,"-",C50*$J$1/1000)</f>
        <v>-</v>
      </c>
      <c r="P50" s="212" t="str">
        <f>IF(D50=0,"-",D50*$J$1/1000)</f>
        <v>-</v>
      </c>
      <c r="Q50" s="212">
        <f>IF(E50=0,"-",E50*$J$1/1000)</f>
        <v>2397.7163384281707</v>
      </c>
      <c r="R50" s="212" t="str">
        <f>IF(F50=0,"-",F50*$J$1/1000)</f>
        <v>-</v>
      </c>
      <c r="S50" s="212">
        <f>IF(G50=0,"-",G50*$J$1/1000)</f>
        <v>34.36222468282545</v>
      </c>
      <c r="T50" s="212" t="str">
        <f>IF(H50=0,"-",H50*$J$1/1000)</f>
        <v>-</v>
      </c>
      <c r="U50" s="212">
        <f>IF(I50=0,"-",I50*$J$1/1000)</f>
        <v>30.363355312498296</v>
      </c>
      <c r="V50" s="212" t="str">
        <f>IF(J50=0,"-",J50*$J$1/1000)</f>
        <v>-</v>
      </c>
      <c r="W50" s="213">
        <f>IF(K50=0,"-",K50*$J$1/1000)</f>
        <v>2462.441918423495</v>
      </c>
      <c r="X50" s="165" t="s">
        <v>105</v>
      </c>
      <c r="AC50" s="50"/>
      <c r="AD50" s="50"/>
      <c r="AE50" s="50"/>
      <c r="AF50" s="50"/>
      <c r="AG50" s="50"/>
      <c r="AH50" s="50"/>
      <c r="AI50" s="50"/>
      <c r="AJ50" s="49"/>
    </row>
    <row r="51" spans="1:36" s="46" customFormat="1" ht="10.5" customHeight="1">
      <c r="A51" s="189" t="s">
        <v>40</v>
      </c>
      <c r="B51" s="57">
        <v>0</v>
      </c>
      <c r="C51" s="57">
        <v>0</v>
      </c>
      <c r="D51" s="57">
        <v>0</v>
      </c>
      <c r="E51" s="53">
        <v>13426.090093550307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3">
        <v>13426.090093550307</v>
      </c>
      <c r="L51" s="53"/>
      <c r="M51" s="9" t="s">
        <v>40</v>
      </c>
      <c r="N51" s="204" t="str">
        <f>IF(B51=0,"-",B51*$J$1/1000)</f>
        <v>-</v>
      </c>
      <c r="O51" s="204" t="str">
        <f>IF(C51=0,"-",C51*$J$1/1000)</f>
        <v>-</v>
      </c>
      <c r="P51" s="204" t="str">
        <f>IF(D51=0,"-",D51*$J$1/1000)</f>
        <v>-</v>
      </c>
      <c r="Q51" s="204">
        <f>IF(E51=0,"-",E51*$J$1/1000)</f>
        <v>562.1235400367642</v>
      </c>
      <c r="R51" s="204" t="str">
        <f>IF(F51=0,"-",F51*$J$1/1000)</f>
        <v>-</v>
      </c>
      <c r="S51" s="204" t="str">
        <f>IF(G51=0,"-",G51*$J$1/1000)</f>
        <v>-</v>
      </c>
      <c r="T51" s="204" t="str">
        <f>IF(H51=0,"-",H51*$J$1/1000)</f>
        <v>-</v>
      </c>
      <c r="U51" s="204" t="str">
        <f>IF(I51=0,"-",I51*$J$1/1000)</f>
        <v>-</v>
      </c>
      <c r="V51" s="204" t="str">
        <f>IF(J51=0,"-",J51*$J$1/1000)</f>
        <v>-</v>
      </c>
      <c r="W51" s="205">
        <f>IF(K51=0,"-",K51*$J$1/1000)</f>
        <v>562.1235400367642</v>
      </c>
      <c r="X51" s="160"/>
      <c r="AC51" s="50"/>
      <c r="AD51" s="50"/>
      <c r="AE51" s="50"/>
      <c r="AF51" s="50"/>
      <c r="AG51" s="50"/>
      <c r="AH51" s="50"/>
      <c r="AI51" s="50"/>
      <c r="AJ51" s="49"/>
    </row>
    <row r="52" spans="1:36" s="46" customFormat="1" ht="10.5" customHeight="1">
      <c r="A52" s="189" t="s">
        <v>41</v>
      </c>
      <c r="B52" s="57">
        <v>0</v>
      </c>
      <c r="C52" s="57">
        <v>0</v>
      </c>
      <c r="D52" s="57">
        <v>0</v>
      </c>
      <c r="E52" s="53">
        <v>746.7787577093405</v>
      </c>
      <c r="F52" s="57">
        <v>0</v>
      </c>
      <c r="G52" s="53">
        <v>0</v>
      </c>
      <c r="H52" s="53">
        <v>0</v>
      </c>
      <c r="I52" s="53">
        <v>725.2162824232897</v>
      </c>
      <c r="J52" s="57">
        <v>0</v>
      </c>
      <c r="K52" s="53">
        <v>1471.9950401326303</v>
      </c>
      <c r="L52" s="53"/>
      <c r="M52" s="9" t="s">
        <v>41</v>
      </c>
      <c r="N52" s="204" t="str">
        <f aca="true" t="shared" si="4" ref="N52:W63">IF(B52=0,"-",B52*$J$1/1000)</f>
        <v>-</v>
      </c>
      <c r="O52" s="204" t="str">
        <f t="shared" si="4"/>
        <v>-</v>
      </c>
      <c r="P52" s="204" t="str">
        <f t="shared" si="4"/>
        <v>-</v>
      </c>
      <c r="Q52" s="204">
        <f t="shared" si="4"/>
        <v>31.26613302777467</v>
      </c>
      <c r="R52" s="204" t="str">
        <f t="shared" si="4"/>
        <v>-</v>
      </c>
      <c r="S52" s="204" t="str">
        <f t="shared" si="4"/>
        <v>-</v>
      </c>
      <c r="T52" s="204" t="str">
        <f t="shared" si="4"/>
        <v>-</v>
      </c>
      <c r="U52" s="204">
        <f t="shared" si="4"/>
        <v>30.363355312498296</v>
      </c>
      <c r="V52" s="204" t="str">
        <f t="shared" si="4"/>
        <v>-</v>
      </c>
      <c r="W52" s="205">
        <f t="shared" si="4"/>
        <v>61.62948834027297</v>
      </c>
      <c r="X52" s="160"/>
      <c r="AC52" s="50"/>
      <c r="AD52" s="50"/>
      <c r="AE52" s="50"/>
      <c r="AF52" s="50"/>
      <c r="AG52" s="50"/>
      <c r="AH52" s="50"/>
      <c r="AI52" s="50"/>
      <c r="AJ52" s="49"/>
    </row>
    <row r="53" spans="1:36" s="46" customFormat="1" ht="10.5" customHeight="1">
      <c r="A53" s="189" t="s">
        <v>42</v>
      </c>
      <c r="B53" s="57">
        <v>0</v>
      </c>
      <c r="C53" s="57">
        <v>0</v>
      </c>
      <c r="D53" s="57">
        <v>0</v>
      </c>
      <c r="E53" s="53">
        <v>41331.354352642695</v>
      </c>
      <c r="F53" s="57">
        <v>0</v>
      </c>
      <c r="G53" s="53">
        <v>820.7276364484916</v>
      </c>
      <c r="H53" s="53">
        <v>0</v>
      </c>
      <c r="I53" s="53">
        <v>0</v>
      </c>
      <c r="J53" s="57">
        <v>0</v>
      </c>
      <c r="K53" s="53">
        <v>42152.08198909119</v>
      </c>
      <c r="L53" s="53"/>
      <c r="M53" s="9" t="s">
        <v>42</v>
      </c>
      <c r="N53" s="204" t="str">
        <f t="shared" si="4"/>
        <v>-</v>
      </c>
      <c r="O53" s="204" t="str">
        <f t="shared" si="4"/>
        <v>-</v>
      </c>
      <c r="P53" s="204" t="str">
        <f t="shared" si="4"/>
        <v>-</v>
      </c>
      <c r="Q53" s="204">
        <f t="shared" si="4"/>
        <v>1730.4611440364445</v>
      </c>
      <c r="R53" s="204" t="str">
        <f t="shared" si="4"/>
        <v>-</v>
      </c>
      <c r="S53" s="204">
        <f t="shared" si="4"/>
        <v>34.36222468282545</v>
      </c>
      <c r="T53" s="204" t="str">
        <f t="shared" si="4"/>
        <v>-</v>
      </c>
      <c r="U53" s="204" t="str">
        <f t="shared" si="4"/>
        <v>-</v>
      </c>
      <c r="V53" s="204" t="str">
        <f t="shared" si="4"/>
        <v>-</v>
      </c>
      <c r="W53" s="205">
        <f t="shared" si="4"/>
        <v>1764.82336871927</v>
      </c>
      <c r="X53" s="160"/>
      <c r="AC53" s="50"/>
      <c r="AD53" s="50"/>
      <c r="AE53" s="50"/>
      <c r="AF53" s="50"/>
      <c r="AG53" s="50"/>
      <c r="AH53" s="50"/>
      <c r="AI53" s="50"/>
      <c r="AJ53" s="49"/>
    </row>
    <row r="54" spans="1:36" s="46" customFormat="1" ht="10.5" customHeight="1">
      <c r="A54" s="189" t="s">
        <v>43</v>
      </c>
      <c r="B54" s="57">
        <v>0</v>
      </c>
      <c r="C54" s="57">
        <v>0</v>
      </c>
      <c r="D54" s="57">
        <v>0</v>
      </c>
      <c r="E54" s="53">
        <v>1764.2476671249528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3">
        <v>1764.2476671249528</v>
      </c>
      <c r="L54" s="53"/>
      <c r="M54" s="9" t="s">
        <v>43</v>
      </c>
      <c r="N54" s="204" t="str">
        <f t="shared" si="4"/>
        <v>-</v>
      </c>
      <c r="O54" s="204" t="str">
        <f t="shared" si="4"/>
        <v>-</v>
      </c>
      <c r="P54" s="204" t="str">
        <f t="shared" si="4"/>
        <v>-</v>
      </c>
      <c r="Q54" s="204">
        <f t="shared" si="4"/>
        <v>73.86552132718752</v>
      </c>
      <c r="R54" s="204" t="str">
        <f t="shared" si="4"/>
        <v>-</v>
      </c>
      <c r="S54" s="204" t="str">
        <f t="shared" si="4"/>
        <v>-</v>
      </c>
      <c r="T54" s="204" t="str">
        <f t="shared" si="4"/>
        <v>-</v>
      </c>
      <c r="U54" s="204" t="str">
        <f t="shared" si="4"/>
        <v>-</v>
      </c>
      <c r="V54" s="204" t="str">
        <f t="shared" si="4"/>
        <v>-</v>
      </c>
      <c r="W54" s="205">
        <f t="shared" si="4"/>
        <v>73.86552132718752</v>
      </c>
      <c r="X54" s="160"/>
      <c r="AC54" s="50"/>
      <c r="AD54" s="50"/>
      <c r="AE54" s="50"/>
      <c r="AF54" s="50"/>
      <c r="AG54" s="50"/>
      <c r="AH54" s="50"/>
      <c r="AI54" s="50"/>
      <c r="AJ54" s="49"/>
    </row>
    <row r="55" spans="1:36" s="46" customFormat="1" ht="10.5" customHeight="1" thickBot="1">
      <c r="A55" s="189" t="s">
        <v>44</v>
      </c>
      <c r="B55" s="57">
        <v>0</v>
      </c>
      <c r="C55" s="57">
        <v>0</v>
      </c>
      <c r="D55" s="57">
        <v>0</v>
      </c>
      <c r="E55" s="53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3">
        <v>0</v>
      </c>
      <c r="L55" s="53"/>
      <c r="M55" s="9" t="s">
        <v>44</v>
      </c>
      <c r="N55" s="204" t="str">
        <f t="shared" si="4"/>
        <v>-</v>
      </c>
      <c r="O55" s="204" t="str">
        <f t="shared" si="4"/>
        <v>-</v>
      </c>
      <c r="P55" s="204" t="str">
        <f t="shared" si="4"/>
        <v>-</v>
      </c>
      <c r="Q55" s="204" t="str">
        <f t="shared" si="4"/>
        <v>-</v>
      </c>
      <c r="R55" s="204" t="str">
        <f t="shared" si="4"/>
        <v>-</v>
      </c>
      <c r="S55" s="204" t="str">
        <f t="shared" si="4"/>
        <v>-</v>
      </c>
      <c r="T55" s="204" t="str">
        <f t="shared" si="4"/>
        <v>-</v>
      </c>
      <c r="U55" s="204" t="str">
        <f t="shared" si="4"/>
        <v>-</v>
      </c>
      <c r="V55" s="204" t="str">
        <f t="shared" si="4"/>
        <v>-</v>
      </c>
      <c r="W55" s="205" t="str">
        <f t="shared" si="4"/>
        <v>-</v>
      </c>
      <c r="X55" s="160"/>
      <c r="AC55" s="50"/>
      <c r="AD55" s="50"/>
      <c r="AE55" s="50"/>
      <c r="AF55" s="50"/>
      <c r="AG55" s="50"/>
      <c r="AH55" s="50"/>
      <c r="AI55" s="50"/>
      <c r="AJ55" s="49"/>
    </row>
    <row r="56" spans="1:36" s="46" customFormat="1" ht="10.5" customHeight="1" thickBot="1">
      <c r="A56" s="187" t="s">
        <v>20</v>
      </c>
      <c r="B56" s="57">
        <v>528.7351479353493</v>
      </c>
      <c r="C56" s="57">
        <v>238.86043436636328</v>
      </c>
      <c r="D56" s="57">
        <v>0</v>
      </c>
      <c r="E56" s="57">
        <v>4454.37144386744</v>
      </c>
      <c r="F56" s="57">
        <v>40308.47262594786</v>
      </c>
      <c r="G56" s="57">
        <v>614.8076868347697</v>
      </c>
      <c r="H56" s="57">
        <v>0</v>
      </c>
      <c r="I56" s="57">
        <v>18879.58455380313</v>
      </c>
      <c r="J56" s="57">
        <v>436.5609294926913</v>
      </c>
      <c r="K56" s="57">
        <v>65461.39282224761</v>
      </c>
      <c r="L56" s="57"/>
      <c r="M56" s="173" t="s">
        <v>20</v>
      </c>
      <c r="N56" s="212">
        <f t="shared" si="4"/>
        <v>22.13708317375721</v>
      </c>
      <c r="O56" s="212">
        <f t="shared" si="4"/>
        <v>10.0006086660509</v>
      </c>
      <c r="P56" s="212" t="str">
        <f t="shared" si="4"/>
        <v>-</v>
      </c>
      <c r="Q56" s="212">
        <f t="shared" si="4"/>
        <v>186.49562361184195</v>
      </c>
      <c r="R56" s="212">
        <f t="shared" si="4"/>
        <v>1687.6351319031853</v>
      </c>
      <c r="S56" s="212">
        <f t="shared" si="4"/>
        <v>25.74076823239814</v>
      </c>
      <c r="T56" s="212" t="str">
        <f t="shared" si="4"/>
        <v>-</v>
      </c>
      <c r="U56" s="212">
        <f t="shared" si="4"/>
        <v>790.4504460986295</v>
      </c>
      <c r="V56" s="212">
        <f t="shared" si="4"/>
        <v>18.277932996</v>
      </c>
      <c r="W56" s="213">
        <f t="shared" si="4"/>
        <v>2740.7375946818634</v>
      </c>
      <c r="X56" s="165" t="s">
        <v>106</v>
      </c>
      <c r="AC56" s="50"/>
      <c r="AD56" s="50"/>
      <c r="AE56" s="50"/>
      <c r="AF56" s="50"/>
      <c r="AG56" s="50"/>
      <c r="AH56" s="50"/>
      <c r="AI56" s="50"/>
      <c r="AJ56" s="49"/>
    </row>
    <row r="57" spans="1:36" s="46" customFormat="1" ht="10.5" customHeight="1">
      <c r="A57" s="189" t="s">
        <v>45</v>
      </c>
      <c r="B57" s="53">
        <v>515.451615300223</v>
      </c>
      <c r="C57" s="53">
        <v>238.86043436636328</v>
      </c>
      <c r="D57" s="53">
        <v>0</v>
      </c>
      <c r="E57" s="53">
        <v>3033.401870163725</v>
      </c>
      <c r="F57" s="53">
        <v>31239.43695364879</v>
      </c>
      <c r="G57" s="53">
        <v>430.1096778412941</v>
      </c>
      <c r="H57" s="57">
        <v>0</v>
      </c>
      <c r="I57" s="53">
        <v>10132.464639998978</v>
      </c>
      <c r="J57" s="53">
        <v>51.93465176268271</v>
      </c>
      <c r="K57" s="53">
        <v>45641.65984308206</v>
      </c>
      <c r="L57" s="53"/>
      <c r="M57" s="9" t="s">
        <v>45</v>
      </c>
      <c r="N57" s="204">
        <f t="shared" si="4"/>
        <v>21.580928229389738</v>
      </c>
      <c r="O57" s="204">
        <f t="shared" si="4"/>
        <v>10.0006086660509</v>
      </c>
      <c r="P57" s="204" t="str">
        <f t="shared" si="4"/>
        <v>-</v>
      </c>
      <c r="Q57" s="204">
        <f t="shared" si="4"/>
        <v>127.00246950001485</v>
      </c>
      <c r="R57" s="204">
        <f t="shared" si="4"/>
        <v>1307.9327463753675</v>
      </c>
      <c r="S57" s="204">
        <f t="shared" si="4"/>
        <v>18.007831991859305</v>
      </c>
      <c r="T57" s="204" t="str">
        <f t="shared" si="4"/>
        <v>-</v>
      </c>
      <c r="U57" s="204">
        <f t="shared" si="4"/>
        <v>424.2260295474772</v>
      </c>
      <c r="V57" s="204">
        <f t="shared" si="4"/>
        <v>2.1744</v>
      </c>
      <c r="W57" s="205">
        <f t="shared" si="4"/>
        <v>1910.9250143101597</v>
      </c>
      <c r="X57" s="160"/>
      <c r="AC57" s="50"/>
      <c r="AD57" s="50"/>
      <c r="AE57" s="50"/>
      <c r="AF57" s="50"/>
      <c r="AG57" s="50"/>
      <c r="AH57" s="50"/>
      <c r="AI57" s="50"/>
      <c r="AJ57" s="49"/>
    </row>
    <row r="58" spans="1:36" s="46" customFormat="1" ht="10.5" customHeight="1">
      <c r="A58" s="189" t="s">
        <v>53</v>
      </c>
      <c r="B58" s="53">
        <v>5.3938236093368195</v>
      </c>
      <c r="C58" s="53">
        <v>0</v>
      </c>
      <c r="D58" s="53">
        <v>0</v>
      </c>
      <c r="E58" s="53">
        <v>472.11684461771426</v>
      </c>
      <c r="F58" s="53">
        <v>4066.0323842184007</v>
      </c>
      <c r="G58" s="53">
        <v>99.19001122565975</v>
      </c>
      <c r="H58" s="57">
        <v>0</v>
      </c>
      <c r="I58" s="53">
        <v>1900.9552798234092</v>
      </c>
      <c r="J58" s="53">
        <v>374.95586629406705</v>
      </c>
      <c r="K58" s="53">
        <v>6918.644209788587</v>
      </c>
      <c r="L58" s="53"/>
      <c r="M58" s="9" t="s">
        <v>53</v>
      </c>
      <c r="N58" s="204">
        <f t="shared" si="4"/>
        <v>0.22582860687571396</v>
      </c>
      <c r="O58" s="204" t="str">
        <f t="shared" si="4"/>
        <v>-</v>
      </c>
      <c r="P58" s="204" t="str">
        <f t="shared" si="4"/>
        <v>-</v>
      </c>
      <c r="Q58" s="204">
        <f t="shared" si="4"/>
        <v>19.766588050454462</v>
      </c>
      <c r="R58" s="204">
        <f t="shared" si="4"/>
        <v>170.236643862456</v>
      </c>
      <c r="S58" s="204">
        <f t="shared" si="4"/>
        <v>4.152887389995922</v>
      </c>
      <c r="T58" s="204" t="str">
        <f t="shared" si="4"/>
        <v>-</v>
      </c>
      <c r="U58" s="204">
        <f t="shared" si="4"/>
        <v>79.5891956556465</v>
      </c>
      <c r="V58" s="204">
        <f t="shared" si="4"/>
        <v>15.69865221</v>
      </c>
      <c r="W58" s="205">
        <f t="shared" si="4"/>
        <v>289.6697957754286</v>
      </c>
      <c r="X58" s="160"/>
      <c r="AC58" s="50"/>
      <c r="AD58" s="50"/>
      <c r="AE58" s="50"/>
      <c r="AF58" s="50"/>
      <c r="AG58" s="50"/>
      <c r="AH58" s="50"/>
      <c r="AI58" s="50"/>
      <c r="AJ58" s="49"/>
    </row>
    <row r="59" spans="1:36" s="46" customFormat="1" ht="10.5" customHeight="1">
      <c r="A59" s="189" t="s">
        <v>46</v>
      </c>
      <c r="B59" s="53">
        <v>4.193631111312245</v>
      </c>
      <c r="C59" s="53">
        <v>0</v>
      </c>
      <c r="D59" s="53">
        <v>0</v>
      </c>
      <c r="E59" s="53">
        <v>401.519053598861</v>
      </c>
      <c r="F59" s="53">
        <v>3263.8050320830544</v>
      </c>
      <c r="G59" s="53">
        <v>11.222399899567021</v>
      </c>
      <c r="H59" s="57">
        <v>0</v>
      </c>
      <c r="I59" s="53">
        <v>6496.477795963546</v>
      </c>
      <c r="J59" s="53">
        <v>9.67041143594153</v>
      </c>
      <c r="K59" s="53">
        <v>10186.56662804757</v>
      </c>
      <c r="L59" s="53"/>
      <c r="M59" s="9" t="s">
        <v>46</v>
      </c>
      <c r="N59" s="204">
        <f t="shared" si="4"/>
        <v>0.17557894736842106</v>
      </c>
      <c r="O59" s="204" t="str">
        <f t="shared" si="4"/>
        <v>-</v>
      </c>
      <c r="P59" s="204" t="str">
        <f t="shared" si="4"/>
        <v>-</v>
      </c>
      <c r="Q59" s="204">
        <f t="shared" si="4"/>
        <v>16.81079973607711</v>
      </c>
      <c r="R59" s="204">
        <f t="shared" si="4"/>
        <v>136.64898908325333</v>
      </c>
      <c r="S59" s="204">
        <f t="shared" si="4"/>
        <v>0.4698594389950721</v>
      </c>
      <c r="T59" s="204" t="str">
        <f t="shared" si="4"/>
        <v>-</v>
      </c>
      <c r="U59" s="204">
        <f t="shared" si="4"/>
        <v>271.99453236140175</v>
      </c>
      <c r="V59" s="204">
        <f t="shared" si="4"/>
        <v>0.404880786</v>
      </c>
      <c r="W59" s="205">
        <f t="shared" si="4"/>
        <v>426.49117158309576</v>
      </c>
      <c r="X59" s="160"/>
      <c r="AC59" s="50"/>
      <c r="AD59" s="50"/>
      <c r="AE59" s="50"/>
      <c r="AF59" s="50"/>
      <c r="AG59" s="50"/>
      <c r="AH59" s="50"/>
      <c r="AI59" s="50"/>
      <c r="AJ59" s="49"/>
    </row>
    <row r="60" spans="1:36" s="46" customFormat="1" ht="11.25" customHeight="1">
      <c r="A60" s="189" t="s">
        <v>47</v>
      </c>
      <c r="B60" s="53">
        <v>3.343842552784943</v>
      </c>
      <c r="C60" s="53">
        <v>0</v>
      </c>
      <c r="D60" s="53">
        <v>0</v>
      </c>
      <c r="E60" s="53">
        <v>304.82443377683575</v>
      </c>
      <c r="F60" s="53">
        <v>185.81083759741045</v>
      </c>
      <c r="G60" s="53">
        <v>73.87132213824879</v>
      </c>
      <c r="H60" s="57">
        <v>0</v>
      </c>
      <c r="I60" s="53">
        <v>349.6868380171997</v>
      </c>
      <c r="J60" s="53">
        <v>0</v>
      </c>
      <c r="K60" s="53">
        <v>917.5372740824796</v>
      </c>
      <c r="L60" s="53"/>
      <c r="M60" s="9" t="s">
        <v>47</v>
      </c>
      <c r="N60" s="204">
        <f t="shared" si="4"/>
        <v>0.14</v>
      </c>
      <c r="O60" s="204" t="str">
        <f t="shared" si="4"/>
        <v>-</v>
      </c>
      <c r="P60" s="204" t="str">
        <f t="shared" si="4"/>
        <v>-</v>
      </c>
      <c r="Q60" s="204">
        <f t="shared" si="4"/>
        <v>12.76238939336856</v>
      </c>
      <c r="R60" s="204">
        <f t="shared" si="4"/>
        <v>7.779528148528382</v>
      </c>
      <c r="S60" s="204">
        <f t="shared" si="4"/>
        <v>3.0928445152842006</v>
      </c>
      <c r="T60" s="204" t="str">
        <f t="shared" si="4"/>
        <v>-</v>
      </c>
      <c r="U60" s="204">
        <f t="shared" si="4"/>
        <v>14.640688534104118</v>
      </c>
      <c r="V60" s="204" t="str">
        <f t="shared" si="4"/>
        <v>-</v>
      </c>
      <c r="W60" s="205">
        <f t="shared" si="4"/>
        <v>38.41545059128526</v>
      </c>
      <c r="X60" s="160"/>
      <c r="AC60" s="50"/>
      <c r="AD60" s="50"/>
      <c r="AE60" s="50"/>
      <c r="AF60" s="50"/>
      <c r="AG60" s="50"/>
      <c r="AH60" s="50"/>
      <c r="AI60" s="50"/>
      <c r="AJ60" s="49"/>
    </row>
    <row r="61" spans="1:36" s="46" customFormat="1" ht="10.5" customHeight="1" thickBot="1">
      <c r="A61" s="193" t="s">
        <v>48</v>
      </c>
      <c r="B61" s="59">
        <v>0</v>
      </c>
      <c r="C61" s="59">
        <v>0</v>
      </c>
      <c r="D61" s="59">
        <v>0</v>
      </c>
      <c r="E61" s="53">
        <v>242.50924171030312</v>
      </c>
      <c r="F61" s="53">
        <v>1553.3874184002068</v>
      </c>
      <c r="G61" s="59">
        <v>0</v>
      </c>
      <c r="H61" s="59">
        <v>0</v>
      </c>
      <c r="I61" s="59">
        <v>0</v>
      </c>
      <c r="J61" s="59">
        <v>0</v>
      </c>
      <c r="K61" s="53">
        <v>1796.6631712022022</v>
      </c>
      <c r="L61" s="53"/>
      <c r="M61" s="9" t="s">
        <v>48</v>
      </c>
      <c r="N61" s="204" t="str">
        <f t="shared" si="4"/>
        <v>-</v>
      </c>
      <c r="O61" s="204" t="str">
        <f t="shared" si="4"/>
        <v>-</v>
      </c>
      <c r="P61" s="204" t="str">
        <f t="shared" si="4"/>
        <v>-</v>
      </c>
      <c r="Q61" s="204">
        <f t="shared" si="4"/>
        <v>10.153376931926973</v>
      </c>
      <c r="R61" s="204">
        <f t="shared" si="4"/>
        <v>65.03722443357987</v>
      </c>
      <c r="S61" s="204" t="str">
        <f t="shared" si="4"/>
        <v>-</v>
      </c>
      <c r="T61" s="204" t="str">
        <f t="shared" si="4"/>
        <v>-</v>
      </c>
      <c r="U61" s="204" t="str">
        <f t="shared" si="4"/>
        <v>-</v>
      </c>
      <c r="V61" s="204" t="str">
        <f t="shared" si="4"/>
        <v>-</v>
      </c>
      <c r="W61" s="205">
        <f t="shared" si="4"/>
        <v>75.2226936518938</v>
      </c>
      <c r="X61" s="160"/>
      <c r="AC61" s="50"/>
      <c r="AD61" s="50"/>
      <c r="AE61" s="50"/>
      <c r="AF61" s="50"/>
      <c r="AG61" s="50"/>
      <c r="AH61" s="50"/>
      <c r="AI61" s="50"/>
      <c r="AJ61" s="49"/>
    </row>
    <row r="62" spans="1:36" s="46" customFormat="1" ht="13.5" customHeight="1" thickBot="1">
      <c r="A62" s="189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218" t="s">
        <v>110</v>
      </c>
      <c r="N62" s="219">
        <f>N36+N56</f>
        <v>74.35128806843146</v>
      </c>
      <c r="O62" s="219">
        <f>O36+O56</f>
        <v>41.115650867384375</v>
      </c>
      <c r="P62" s="219"/>
      <c r="Q62" s="219">
        <f>Q36+Q56+Q50</f>
        <v>2850.497870068883</v>
      </c>
      <c r="R62" s="219">
        <f>R36+R56</f>
        <v>2164.6373266176224</v>
      </c>
      <c r="S62" s="219">
        <f>S36+S56+S50</f>
        <v>74.17584241070679</v>
      </c>
      <c r="T62" s="219"/>
      <c r="U62" s="219">
        <f>U36+U56+U50</f>
        <v>1229.6212452045188</v>
      </c>
      <c r="V62" s="219">
        <f>V36+V56</f>
        <v>50.628585852</v>
      </c>
      <c r="W62" s="220">
        <f>W36+W56+W50</f>
        <v>6485.027809089548</v>
      </c>
      <c r="X62" s="165" t="s">
        <v>107</v>
      </c>
      <c r="AC62" s="50"/>
      <c r="AD62" s="50"/>
      <c r="AE62" s="50"/>
      <c r="AF62" s="50"/>
      <c r="AG62" s="50"/>
      <c r="AH62" s="50"/>
      <c r="AI62" s="50"/>
      <c r="AJ62" s="49"/>
    </row>
    <row r="63" spans="1:36" s="140" customFormat="1" ht="15" customHeight="1" thickBot="1">
      <c r="A63" s="196" t="s">
        <v>49</v>
      </c>
      <c r="B63" s="136">
        <v>0</v>
      </c>
      <c r="C63" s="136">
        <v>0</v>
      </c>
      <c r="D63" s="136">
        <v>0</v>
      </c>
      <c r="E63" s="137">
        <v>9284.136771366664</v>
      </c>
      <c r="F63" s="137">
        <v>797.3473624458536</v>
      </c>
      <c r="G63" s="136">
        <v>0</v>
      </c>
      <c r="H63" s="136">
        <v>0</v>
      </c>
      <c r="I63" s="136">
        <v>0</v>
      </c>
      <c r="J63" s="136">
        <v>0</v>
      </c>
      <c r="K63" s="137">
        <v>10081.484133812517</v>
      </c>
      <c r="L63" s="136"/>
      <c r="M63" s="217" t="s">
        <v>49</v>
      </c>
      <c r="N63" s="221" t="str">
        <f t="shared" si="4"/>
        <v>-</v>
      </c>
      <c r="O63" s="221" t="str">
        <f t="shared" si="4"/>
        <v>-</v>
      </c>
      <c r="P63" s="221" t="str">
        <f t="shared" si="4"/>
        <v>-</v>
      </c>
      <c r="Q63" s="221">
        <f t="shared" si="4"/>
        <v>388.7082383435795</v>
      </c>
      <c r="R63" s="221">
        <f t="shared" si="4"/>
        <v>33.383339370883</v>
      </c>
      <c r="S63" s="221" t="str">
        <f t="shared" si="4"/>
        <v>-</v>
      </c>
      <c r="T63" s="221" t="str">
        <f t="shared" si="4"/>
        <v>-</v>
      </c>
      <c r="U63" s="221" t="str">
        <f t="shared" si="4"/>
        <v>-</v>
      </c>
      <c r="V63" s="221" t="str">
        <f t="shared" si="4"/>
        <v>-</v>
      </c>
      <c r="W63" s="222">
        <f t="shared" si="4"/>
        <v>422.09157771446246</v>
      </c>
      <c r="X63" s="166" t="s">
        <v>108</v>
      </c>
      <c r="AC63" s="138"/>
      <c r="AD63" s="138"/>
      <c r="AE63" s="138"/>
      <c r="AF63" s="138"/>
      <c r="AG63" s="138"/>
      <c r="AH63" s="138"/>
      <c r="AI63" s="138"/>
      <c r="AJ63" s="139"/>
    </row>
    <row r="64" spans="13:31" ht="12" customHeight="1" thickTop="1">
      <c r="M64" s="25" t="s">
        <v>54</v>
      </c>
      <c r="N64" s="25"/>
      <c r="O64" s="25"/>
      <c r="P64" s="25"/>
      <c r="Q64" s="25"/>
      <c r="R64" s="25"/>
      <c r="S64" s="25"/>
      <c r="T64" s="2"/>
      <c r="U64" s="2"/>
      <c r="V64" s="2"/>
      <c r="W64" s="2"/>
      <c r="X64" s="139"/>
      <c r="AC64" s="50"/>
      <c r="AE64" s="50"/>
    </row>
    <row r="65" spans="13:31" ht="9.75" customHeight="1">
      <c r="M65" s="25" t="s">
        <v>55</v>
      </c>
      <c r="N65" s="25"/>
      <c r="O65" s="25"/>
      <c r="P65" s="25"/>
      <c r="Q65" s="25"/>
      <c r="R65" s="25"/>
      <c r="S65" s="25"/>
      <c r="T65" s="2"/>
      <c r="U65" s="2"/>
      <c r="V65" s="2"/>
      <c r="W65" s="2"/>
      <c r="X65" s="2"/>
      <c r="AC65" s="50"/>
      <c r="AE65" s="50"/>
    </row>
    <row r="66" spans="13:31" ht="9.75" customHeight="1">
      <c r="M66" s="25" t="s">
        <v>50</v>
      </c>
      <c r="N66" s="25"/>
      <c r="O66" s="25"/>
      <c r="P66" s="25"/>
      <c r="Q66" s="25"/>
      <c r="R66" s="25"/>
      <c r="S66" s="25"/>
      <c r="T66" s="2"/>
      <c r="U66" s="2"/>
      <c r="V66" s="2"/>
      <c r="W66" s="2"/>
      <c r="X66" s="2"/>
      <c r="AC66" s="50"/>
      <c r="AE66" s="50"/>
    </row>
    <row r="67" spans="13:31" ht="9.75" customHeight="1">
      <c r="M67" s="25" t="s">
        <v>59</v>
      </c>
      <c r="N67" s="25"/>
      <c r="O67" s="25"/>
      <c r="P67" s="25"/>
      <c r="Q67" s="25"/>
      <c r="R67" s="25"/>
      <c r="S67" s="25"/>
      <c r="T67" s="2"/>
      <c r="U67" s="2"/>
      <c r="V67" s="2"/>
      <c r="W67" s="2"/>
      <c r="X67" s="2"/>
      <c r="AC67" s="50"/>
      <c r="AE67" s="50"/>
    </row>
    <row r="68" spans="13:31" ht="9.75" customHeight="1">
      <c r="M68" s="25" t="s">
        <v>51</v>
      </c>
      <c r="N68" s="25"/>
      <c r="O68" s="25"/>
      <c r="P68" s="25"/>
      <c r="Q68" s="25"/>
      <c r="R68" s="25"/>
      <c r="S68" s="25"/>
      <c r="T68" s="2"/>
      <c r="U68" s="2"/>
      <c r="V68" s="2"/>
      <c r="W68" s="2"/>
      <c r="X68" s="2"/>
      <c r="AC68" s="50"/>
      <c r="AE68" s="50"/>
    </row>
    <row r="69" spans="13:31" ht="9.75" customHeight="1">
      <c r="M69" s="25" t="s">
        <v>95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"/>
      <c r="AC69" s="50"/>
      <c r="AE69" s="50"/>
    </row>
    <row r="70" spans="17:24" ht="12.75">
      <c r="Q70" s="50"/>
      <c r="S70" s="50"/>
      <c r="X70" s="26"/>
    </row>
    <row r="71" spans="17:19" ht="12.75">
      <c r="Q71" s="50"/>
      <c r="S71" s="50"/>
    </row>
    <row r="72" spans="2:19" ht="12.75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Q72" s="50"/>
      <c r="S72" s="50"/>
    </row>
    <row r="73" spans="17:19" ht="12.75">
      <c r="Q73" s="50"/>
      <c r="S73" s="50"/>
    </row>
    <row r="74" spans="17:19" ht="12.75">
      <c r="Q74" s="50"/>
      <c r="S74" s="50"/>
    </row>
    <row r="75" spans="17:19" ht="12.75">
      <c r="Q75" s="50"/>
      <c r="S75" s="50"/>
    </row>
    <row r="76" spans="17:19" ht="12.75">
      <c r="Q76" s="50"/>
      <c r="S76" s="50"/>
    </row>
    <row r="77" spans="17:19" ht="12.75">
      <c r="Q77" s="50"/>
      <c r="S77" s="50"/>
    </row>
    <row r="78" spans="17:19" ht="12.75">
      <c r="Q78" s="50"/>
      <c r="S78" s="50"/>
    </row>
    <row r="79" spans="17:19" ht="12.75">
      <c r="Q79" s="50"/>
      <c r="S79" s="50"/>
    </row>
    <row r="80" spans="17:19" ht="12.75">
      <c r="Q80" s="50"/>
      <c r="S80" s="50"/>
    </row>
    <row r="81" spans="17:19" ht="12.75">
      <c r="Q81" s="50"/>
      <c r="S81" s="50"/>
    </row>
    <row r="82" spans="17:19" ht="12.75">
      <c r="Q82" s="50"/>
      <c r="S82" s="50"/>
    </row>
    <row r="83" ht="12.75">
      <c r="S83" s="50"/>
    </row>
    <row r="84" ht="12.75">
      <c r="S84" s="50"/>
    </row>
    <row r="85" ht="12.75">
      <c r="S85" s="50"/>
    </row>
    <row r="86" ht="12.75">
      <c r="S86" s="50"/>
    </row>
    <row r="87" ht="12.75">
      <c r="S87" s="50"/>
    </row>
    <row r="88" ht="12.75">
      <c r="S88" s="50"/>
    </row>
    <row r="89" ht="12.75">
      <c r="S89" s="50"/>
    </row>
    <row r="90" ht="12.75">
      <c r="S90" s="50"/>
    </row>
    <row r="91" ht="12.75">
      <c r="S91" s="50"/>
    </row>
    <row r="92" ht="12.75">
      <c r="S92" s="50"/>
    </row>
    <row r="93" ht="12.75">
      <c r="S93" s="50"/>
    </row>
    <row r="94" ht="12.75">
      <c r="S94" s="50"/>
    </row>
    <row r="95" ht="12.75">
      <c r="S95" s="50"/>
    </row>
    <row r="96" ht="12.75">
      <c r="S96" s="50"/>
    </row>
    <row r="97" ht="12.75">
      <c r="S97" s="50"/>
    </row>
    <row r="98" ht="12.75">
      <c r="S98" s="50"/>
    </row>
    <row r="99" ht="12.75">
      <c r="S99" s="50"/>
    </row>
    <row r="100" ht="12.75">
      <c r="S100" s="50"/>
    </row>
    <row r="101" ht="12.75">
      <c r="S101" s="50"/>
    </row>
    <row r="102" ht="12.75">
      <c r="S102" s="50"/>
    </row>
    <row r="103" ht="12.75">
      <c r="S103" s="50"/>
    </row>
    <row r="104" ht="12.75">
      <c r="S104" s="50"/>
    </row>
    <row r="105" ht="12.75">
      <c r="S105" s="50"/>
    </row>
    <row r="106" ht="12.75">
      <c r="S106" s="50"/>
    </row>
    <row r="107" ht="12.75">
      <c r="S107" s="50"/>
    </row>
    <row r="108" ht="12.75">
      <c r="S108" s="50"/>
    </row>
    <row r="109" ht="12.75">
      <c r="S109" s="50"/>
    </row>
  </sheetData>
  <sheetProtection/>
  <mergeCells count="1">
    <mergeCell ref="J1:K1"/>
  </mergeCells>
  <hyperlinks>
    <hyperlink ref="M2" location="Master!A1" display="Return to main Menu"/>
  </hyperlinks>
  <printOptions/>
  <pageMargins left="0.5118110236220472" right="0.5118110236220472" top="0.5118110236220472" bottom="0.5118110236220472" header="0.2755905511811024" footer="0.2755905511811024"/>
  <pageSetup firstPageNumber="27" useFirstPageNumber="1" fitToHeight="1" fitToWidth="1" horizontalDpi="600" verticalDpi="600" orientation="portrait" paperSize="9" scale="94" r:id="rId3"/>
  <headerFooter alignWithMargins="0">
    <oddHeader>&amp;R&amp;"Arial,Bold"ENERGY</oddHeader>
    <oddFooter>&amp;C27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7" customWidth="1"/>
    <col min="2" max="2" width="7.00390625" style="7" bestFit="1" customWidth="1"/>
    <col min="3" max="3" width="12.7109375" style="7" customWidth="1"/>
    <col min="4" max="4" width="8.28125" style="7" customWidth="1"/>
    <col min="5" max="5" width="9.00390625" style="7" customWidth="1"/>
    <col min="6" max="6" width="6.8515625" style="7" customWidth="1"/>
    <col min="7" max="7" width="9.57421875" style="7" customWidth="1"/>
    <col min="8" max="8" width="8.421875" style="7" customWidth="1"/>
    <col min="9" max="9" width="8.57421875" style="7" customWidth="1"/>
    <col min="10" max="10" width="5.28125" style="7" customWidth="1"/>
    <col min="11" max="11" width="7.421875" style="7" customWidth="1"/>
    <col min="12" max="24" width="9.140625" style="7" customWidth="1"/>
    <col min="25" max="33" width="9.28125" style="7" bestFit="1" customWidth="1"/>
    <col min="34" max="34" width="9.7109375" style="7" bestFit="1" customWidth="1"/>
    <col min="35" max="35" width="9.28125" style="7" bestFit="1" customWidth="1"/>
    <col min="36" max="16384" width="9.140625" style="7" customWidth="1"/>
  </cols>
  <sheetData>
    <row r="1" spans="1:10" s="32" customFormat="1" ht="21.75" customHeight="1">
      <c r="A1" s="226" t="s">
        <v>93</v>
      </c>
      <c r="B1" s="30"/>
      <c r="C1" s="30"/>
      <c r="D1" s="30"/>
      <c r="E1" s="30"/>
      <c r="F1" s="30"/>
      <c r="G1" s="30"/>
      <c r="H1" s="31"/>
      <c r="J1" s="34"/>
    </row>
    <row r="2" spans="1:11" ht="15.75" customHeight="1" thickBot="1">
      <c r="A2" s="223" t="s">
        <v>115</v>
      </c>
      <c r="B2" s="2"/>
      <c r="C2" s="2"/>
      <c r="D2" s="2"/>
      <c r="E2" s="2"/>
      <c r="F2" s="2"/>
      <c r="G2" s="8"/>
      <c r="H2" s="19"/>
      <c r="I2" s="18"/>
      <c r="J2" s="18"/>
      <c r="K2" s="20" t="s">
        <v>60</v>
      </c>
    </row>
    <row r="3" spans="1:11" s="47" customFormat="1" ht="33.75" customHeight="1" thickTop="1">
      <c r="A3" s="36"/>
      <c r="B3" s="37" t="s">
        <v>0</v>
      </c>
      <c r="C3" s="38" t="s">
        <v>81</v>
      </c>
      <c r="D3" s="37" t="s">
        <v>1</v>
      </c>
      <c r="E3" s="37" t="s">
        <v>2</v>
      </c>
      <c r="F3" s="38" t="s">
        <v>82</v>
      </c>
      <c r="G3" s="38" t="s">
        <v>83</v>
      </c>
      <c r="H3" s="37" t="s">
        <v>3</v>
      </c>
      <c r="I3" s="37" t="s">
        <v>68</v>
      </c>
      <c r="J3" s="37" t="s">
        <v>69</v>
      </c>
      <c r="K3" s="37" t="s">
        <v>4</v>
      </c>
    </row>
    <row r="4" spans="1:35" s="46" customFormat="1" ht="10.5" customHeight="1">
      <c r="A4" s="21" t="s">
        <v>70</v>
      </c>
      <c r="B4" s="14"/>
      <c r="C4" s="50"/>
      <c r="D4" s="50"/>
      <c r="E4" s="50"/>
      <c r="F4" s="50"/>
      <c r="G4" s="50"/>
      <c r="H4" s="50"/>
      <c r="I4" s="50"/>
      <c r="J4" s="50"/>
      <c r="K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49"/>
      <c r="AB4" s="50"/>
      <c r="AC4" s="50"/>
      <c r="AD4" s="50"/>
      <c r="AE4" s="50"/>
      <c r="AF4" s="50"/>
      <c r="AG4" s="50"/>
      <c r="AH4" s="50"/>
      <c r="AI4" s="49"/>
    </row>
    <row r="5" spans="1:35" s="46" customFormat="1" ht="10.5" customHeight="1">
      <c r="A5" s="2" t="s">
        <v>6</v>
      </c>
      <c r="B5" s="141">
        <v>10696.08304716078</v>
      </c>
      <c r="C5" s="14">
        <v>0</v>
      </c>
      <c r="D5" s="141">
        <v>83911.53984091127</v>
      </c>
      <c r="E5" s="14">
        <v>0</v>
      </c>
      <c r="F5" s="14">
        <v>72124.61678539912</v>
      </c>
      <c r="G5" s="141">
        <v>4356.700821197279</v>
      </c>
      <c r="H5" s="50">
        <v>14928.085856213287</v>
      </c>
      <c r="I5" s="14">
        <v>0</v>
      </c>
      <c r="J5" s="14">
        <v>0</v>
      </c>
      <c r="K5" s="141">
        <v>186017.02635088173</v>
      </c>
      <c r="L5" s="14"/>
      <c r="M5" s="50"/>
      <c r="N5" s="50"/>
      <c r="O5" s="50"/>
      <c r="P5" s="50"/>
      <c r="Q5" s="50"/>
      <c r="R5" s="50"/>
      <c r="S5" s="50"/>
      <c r="T5" s="50"/>
      <c r="U5" s="50"/>
      <c r="V5" s="50"/>
      <c r="W5" s="49"/>
      <c r="AB5" s="50"/>
      <c r="AC5" s="50"/>
      <c r="AD5" s="50"/>
      <c r="AE5" s="50"/>
      <c r="AF5" s="50"/>
      <c r="AG5" s="50"/>
      <c r="AH5" s="50"/>
      <c r="AI5" s="49"/>
    </row>
    <row r="6" spans="1:35" s="46" customFormat="1" ht="10.5" customHeight="1">
      <c r="A6" s="2" t="s">
        <v>7</v>
      </c>
      <c r="B6" s="141">
        <v>28197.303077449134</v>
      </c>
      <c r="C6" s="141">
        <v>732.7024177026606</v>
      </c>
      <c r="D6" s="141">
        <v>62610.66856286211</v>
      </c>
      <c r="E6" s="141">
        <v>27500.819475971544</v>
      </c>
      <c r="F6" s="14">
        <v>29065.04276575569</v>
      </c>
      <c r="G6" s="14">
        <v>378.1990757892263</v>
      </c>
      <c r="H6" s="14">
        <v>0</v>
      </c>
      <c r="I6" s="14">
        <v>740.5748925193467</v>
      </c>
      <c r="J6" s="14">
        <v>0</v>
      </c>
      <c r="K6" s="141">
        <v>149225.3102680497</v>
      </c>
      <c r="L6" s="14"/>
      <c r="M6" s="50"/>
      <c r="N6" s="50"/>
      <c r="O6" s="50"/>
      <c r="P6" s="50"/>
      <c r="Q6" s="50"/>
      <c r="R6" s="50"/>
      <c r="S6" s="50"/>
      <c r="T6" s="50"/>
      <c r="U6" s="50"/>
      <c r="V6" s="50"/>
      <c r="W6" s="49"/>
      <c r="AB6" s="50"/>
      <c r="AC6" s="50"/>
      <c r="AD6" s="50"/>
      <c r="AE6" s="50"/>
      <c r="AF6" s="50"/>
      <c r="AG6" s="50"/>
      <c r="AH6" s="50"/>
      <c r="AI6" s="49"/>
    </row>
    <row r="7" spans="1:35" s="46" customFormat="1" ht="10.5" customHeight="1">
      <c r="A7" s="2" t="s">
        <v>8</v>
      </c>
      <c r="B7" s="141">
        <v>-418.85810329210875</v>
      </c>
      <c r="C7" s="141">
        <v>-170.4137412821248</v>
      </c>
      <c r="D7" s="14">
        <v>-55753.92076361864</v>
      </c>
      <c r="E7" s="141">
        <v>-32709.85248511305</v>
      </c>
      <c r="F7" s="14">
        <v>-10589.66416878608</v>
      </c>
      <c r="G7" s="141">
        <v>-33.83076252559776</v>
      </c>
      <c r="H7" s="14">
        <v>0</v>
      </c>
      <c r="I7" s="14">
        <v>-292.20651332760116</v>
      </c>
      <c r="J7" s="14">
        <v>0</v>
      </c>
      <c r="K7" s="141">
        <v>-99968.74653794522</v>
      </c>
      <c r="L7" s="14"/>
      <c r="M7" s="50"/>
      <c r="N7" s="50"/>
      <c r="O7" s="50"/>
      <c r="P7" s="50"/>
      <c r="Q7" s="50"/>
      <c r="R7" s="50"/>
      <c r="S7" s="50"/>
      <c r="T7" s="50"/>
      <c r="U7" s="50"/>
      <c r="V7" s="50"/>
      <c r="W7" s="49"/>
      <c r="AB7" s="50"/>
      <c r="AC7" s="50"/>
      <c r="AD7" s="50"/>
      <c r="AE7" s="50"/>
      <c r="AF7" s="50"/>
      <c r="AG7" s="50"/>
      <c r="AH7" s="50"/>
      <c r="AI7" s="49"/>
    </row>
    <row r="8" spans="1:35" s="46" customFormat="1" ht="10.5" customHeight="1">
      <c r="A8" s="2" t="s">
        <v>9</v>
      </c>
      <c r="B8" s="14">
        <v>0</v>
      </c>
      <c r="C8" s="14">
        <v>0</v>
      </c>
      <c r="D8" s="14">
        <v>0</v>
      </c>
      <c r="E8" s="14">
        <v>-2512.664783166888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-2512.664783166888</v>
      </c>
      <c r="L8" s="14"/>
      <c r="M8" s="50"/>
      <c r="N8" s="50"/>
      <c r="O8" s="50"/>
      <c r="P8" s="50"/>
      <c r="Q8" s="50"/>
      <c r="R8" s="50"/>
      <c r="S8" s="50"/>
      <c r="T8" s="50"/>
      <c r="U8" s="50"/>
      <c r="V8" s="50"/>
      <c r="W8" s="49"/>
      <c r="AB8" s="50"/>
      <c r="AC8" s="50"/>
      <c r="AD8" s="50"/>
      <c r="AE8" s="50"/>
      <c r="AF8" s="50"/>
      <c r="AG8" s="50"/>
      <c r="AH8" s="50"/>
      <c r="AI8" s="49"/>
    </row>
    <row r="9" spans="1:35" s="46" customFormat="1" ht="10.5" customHeight="1">
      <c r="A9" s="9" t="s">
        <v>78</v>
      </c>
      <c r="B9" s="141">
        <v>1862.112589495056</v>
      </c>
      <c r="C9" s="14">
        <v>-21.699939703353486</v>
      </c>
      <c r="D9" s="14">
        <v>856.2182416323895</v>
      </c>
      <c r="E9" s="141">
        <v>1090.1022239432027</v>
      </c>
      <c r="F9" s="14">
        <v>471.1951848667255</v>
      </c>
      <c r="G9" s="14">
        <v>0</v>
      </c>
      <c r="H9" s="14">
        <v>0</v>
      </c>
      <c r="I9" s="14">
        <v>0</v>
      </c>
      <c r="J9" s="14">
        <v>0</v>
      </c>
      <c r="K9" s="141">
        <v>4257.928300234021</v>
      </c>
      <c r="L9" s="14"/>
      <c r="M9" s="50"/>
      <c r="N9" s="50"/>
      <c r="O9" s="50"/>
      <c r="P9" s="50"/>
      <c r="Q9" s="50"/>
      <c r="R9" s="50"/>
      <c r="S9" s="50"/>
      <c r="T9" s="50"/>
      <c r="U9" s="50"/>
      <c r="V9" s="50"/>
      <c r="W9" s="49"/>
      <c r="AB9" s="50"/>
      <c r="AC9" s="50"/>
      <c r="AD9" s="50"/>
      <c r="AE9" s="50"/>
      <c r="AF9" s="50"/>
      <c r="AG9" s="50"/>
      <c r="AH9" s="50"/>
      <c r="AI9" s="49"/>
    </row>
    <row r="10" spans="1:35" s="48" customFormat="1" ht="10.5" customHeight="1">
      <c r="A10" s="39" t="s">
        <v>10</v>
      </c>
      <c r="B10" s="142">
        <v>40336.64061081286</v>
      </c>
      <c r="C10" s="142">
        <v>540.5887367171823</v>
      </c>
      <c r="D10" s="55">
        <v>91624.50588178713</v>
      </c>
      <c r="E10" s="142">
        <v>-6631.59556836519</v>
      </c>
      <c r="F10" s="55">
        <v>91071.19056723545</v>
      </c>
      <c r="G10" s="142">
        <v>4701.069134460908</v>
      </c>
      <c r="H10" s="55">
        <v>14928.085856213287</v>
      </c>
      <c r="I10" s="55">
        <v>448.36837919174553</v>
      </c>
      <c r="J10" s="55">
        <v>0</v>
      </c>
      <c r="K10" s="142">
        <v>237018.8535980534</v>
      </c>
      <c r="L10" s="14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49"/>
      <c r="AB10" s="50"/>
      <c r="AC10" s="50"/>
      <c r="AD10" s="50"/>
      <c r="AE10" s="50"/>
      <c r="AF10" s="50"/>
      <c r="AG10" s="50"/>
      <c r="AH10" s="50"/>
      <c r="AI10" s="49"/>
    </row>
    <row r="11" spans="1:35" s="48" customFormat="1" ht="11.25" customHeight="1">
      <c r="A11" s="39" t="s">
        <v>79</v>
      </c>
      <c r="B11" s="143">
        <v>36.847441528429044</v>
      </c>
      <c r="C11" s="143">
        <v>-13.404097824114501</v>
      </c>
      <c r="D11" s="54">
        <v>-116.55915158498101</v>
      </c>
      <c r="E11" s="143">
        <v>-79.17770001924328</v>
      </c>
      <c r="F11" s="143">
        <v>81.23360040191619</v>
      </c>
      <c r="G11" s="54">
        <v>0</v>
      </c>
      <c r="H11" s="54">
        <v>0</v>
      </c>
      <c r="I11" s="143">
        <v>84.59816982665046</v>
      </c>
      <c r="J11" s="54">
        <v>0</v>
      </c>
      <c r="K11" s="143">
        <v>-6.7460036423353245</v>
      </c>
      <c r="L11" s="14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49"/>
      <c r="AB11" s="50"/>
      <c r="AC11" s="50"/>
      <c r="AD11" s="50"/>
      <c r="AE11" s="50"/>
      <c r="AF11" s="50"/>
      <c r="AG11" s="50"/>
      <c r="AH11" s="50"/>
      <c r="AI11" s="49"/>
    </row>
    <row r="12" spans="1:35" s="48" customFormat="1" ht="10.5" customHeight="1">
      <c r="A12" s="39" t="s">
        <v>11</v>
      </c>
      <c r="B12" s="142">
        <v>40299.79316928443</v>
      </c>
      <c r="C12" s="142">
        <v>553.9928345412968</v>
      </c>
      <c r="D12" s="55">
        <v>91741.06503337211</v>
      </c>
      <c r="E12" s="142">
        <v>-6552.417868345947</v>
      </c>
      <c r="F12" s="142">
        <v>90989.95696683353</v>
      </c>
      <c r="G12" s="142">
        <v>4701.072584960907</v>
      </c>
      <c r="H12" s="55">
        <v>14928.085856213287</v>
      </c>
      <c r="I12" s="142">
        <v>363.77020936509507</v>
      </c>
      <c r="J12" s="55">
        <v>0</v>
      </c>
      <c r="K12" s="142">
        <v>237025.5996016957</v>
      </c>
      <c r="L12" s="14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49"/>
      <c r="AB12" s="50"/>
      <c r="AC12" s="50"/>
      <c r="AD12" s="50"/>
      <c r="AE12" s="50"/>
      <c r="AF12" s="50"/>
      <c r="AG12" s="50"/>
      <c r="AH12" s="50"/>
      <c r="AI12" s="49"/>
    </row>
    <row r="13" spans="1:35" s="46" customFormat="1" ht="4.5" customHeight="1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57"/>
      <c r="L13" s="14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49"/>
      <c r="AB13" s="50"/>
      <c r="AC13" s="50"/>
      <c r="AD13" s="50"/>
      <c r="AE13" s="50"/>
      <c r="AF13" s="50"/>
      <c r="AG13" s="50"/>
      <c r="AH13" s="50"/>
      <c r="AI13" s="49"/>
    </row>
    <row r="14" spans="1:35" s="46" customFormat="1" ht="10.5" customHeight="1">
      <c r="A14" s="2" t="s">
        <v>12</v>
      </c>
      <c r="B14" s="54">
        <v>0</v>
      </c>
      <c r="C14" s="54">
        <v>-126.41460315085507</v>
      </c>
      <c r="D14" s="54">
        <v>-3211.4964193979745</v>
      </c>
      <c r="E14" s="143">
        <v>3234.5246809327177</v>
      </c>
      <c r="F14" s="54">
        <v>-6.686810816852966</v>
      </c>
      <c r="G14" s="54">
        <v>0</v>
      </c>
      <c r="H14" s="54">
        <v>-892.1982652622527</v>
      </c>
      <c r="I14" s="54">
        <v>892.1982652622527</v>
      </c>
      <c r="J14" s="54">
        <v>0</v>
      </c>
      <c r="K14" s="54">
        <v>-110.07315243296455</v>
      </c>
      <c r="L14" s="14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49"/>
      <c r="AB14" s="50"/>
      <c r="AC14" s="50"/>
      <c r="AD14" s="50"/>
      <c r="AE14" s="50"/>
      <c r="AF14" s="50"/>
      <c r="AG14" s="50"/>
      <c r="AH14" s="50"/>
      <c r="AI14" s="49"/>
    </row>
    <row r="15" spans="1:35" s="46" customFormat="1" ht="10.5" customHeight="1">
      <c r="A15" s="21" t="s">
        <v>13</v>
      </c>
      <c r="B15" s="144">
        <v>-38554.55720952273</v>
      </c>
      <c r="C15" s="58">
        <v>1724.6129556237615</v>
      </c>
      <c r="D15" s="58">
        <v>-88529.56861397414</v>
      </c>
      <c r="E15" s="144">
        <v>87861.5067424482</v>
      </c>
      <c r="F15" s="144">
        <v>-32213.749562274745</v>
      </c>
      <c r="G15" s="144">
        <v>-3480.727832286557</v>
      </c>
      <c r="H15" s="58">
        <v>-14035.887590951035</v>
      </c>
      <c r="I15" s="144">
        <v>32915.56946983989</v>
      </c>
      <c r="J15" s="144">
        <v>1195.5378034599423</v>
      </c>
      <c r="K15" s="144">
        <v>-53117.54465310844</v>
      </c>
      <c r="L15" s="14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49"/>
      <c r="AB15" s="50"/>
      <c r="AC15" s="50"/>
      <c r="AD15" s="50"/>
      <c r="AE15" s="50"/>
      <c r="AF15" s="50"/>
      <c r="AG15" s="50"/>
      <c r="AH15" s="50"/>
      <c r="AI15" s="49"/>
    </row>
    <row r="16" spans="1:35" s="46" customFormat="1" ht="10.5" customHeight="1">
      <c r="A16" s="2" t="s">
        <v>14</v>
      </c>
      <c r="B16" s="141">
        <v>-32873.33192005002</v>
      </c>
      <c r="C16" s="14">
        <v>-937.0938950988821</v>
      </c>
      <c r="D16" s="14">
        <v>0</v>
      </c>
      <c r="E16" s="14">
        <v>-677.1508815232864</v>
      </c>
      <c r="F16" s="141">
        <v>-30329.943797488933</v>
      </c>
      <c r="G16" s="141">
        <v>-3480.727832286557</v>
      </c>
      <c r="H16" s="14">
        <v>-14035.887590951035</v>
      </c>
      <c r="I16" s="141">
        <v>32915.56946983989</v>
      </c>
      <c r="J16" s="14">
        <v>0</v>
      </c>
      <c r="K16" s="141">
        <v>-49418.56644755884</v>
      </c>
      <c r="L16" s="14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49"/>
      <c r="AB16" s="50"/>
      <c r="AC16" s="50"/>
      <c r="AD16" s="50"/>
      <c r="AE16" s="50"/>
      <c r="AF16" s="50"/>
      <c r="AG16" s="50"/>
      <c r="AH16" s="50"/>
      <c r="AI16" s="49"/>
    </row>
    <row r="17" spans="1:35" s="46" customFormat="1" ht="10.5" customHeight="1">
      <c r="A17" s="2" t="s">
        <v>71</v>
      </c>
      <c r="B17" s="141">
        <v>-31974.97447719335</v>
      </c>
      <c r="C17" s="14">
        <v>0</v>
      </c>
      <c r="D17" s="14">
        <v>0</v>
      </c>
      <c r="E17" s="14">
        <v>-210.99978836147974</v>
      </c>
      <c r="F17" s="141">
        <v>-27501.979051143277</v>
      </c>
      <c r="G17" s="141">
        <v>-625.2143909555065</v>
      </c>
      <c r="H17" s="14">
        <v>-14035.887590951035</v>
      </c>
      <c r="I17" s="141">
        <v>30080.684253072908</v>
      </c>
      <c r="J17" s="14">
        <v>0</v>
      </c>
      <c r="K17" s="141">
        <v>-44268.37104553175</v>
      </c>
      <c r="L17" s="14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49"/>
      <c r="AB17" s="50"/>
      <c r="AC17" s="50"/>
      <c r="AD17" s="50"/>
      <c r="AE17" s="50"/>
      <c r="AF17" s="50"/>
      <c r="AG17" s="50"/>
      <c r="AH17" s="50"/>
      <c r="AI17" s="49"/>
    </row>
    <row r="18" spans="1:35" s="46" customFormat="1" ht="10.5" customHeight="1">
      <c r="A18" s="2" t="s">
        <v>72</v>
      </c>
      <c r="B18" s="141">
        <v>-898.357442856667</v>
      </c>
      <c r="C18" s="14">
        <v>-937.0938950988821</v>
      </c>
      <c r="D18" s="14">
        <v>0</v>
      </c>
      <c r="E18" s="14">
        <v>-466.15109316180667</v>
      </c>
      <c r="F18" s="141">
        <v>-2827.9647463456577</v>
      </c>
      <c r="G18" s="141">
        <v>-2855.51344133105</v>
      </c>
      <c r="H18" s="14">
        <v>0</v>
      </c>
      <c r="I18" s="141">
        <v>2834.8852167669825</v>
      </c>
      <c r="J18" s="14">
        <v>0</v>
      </c>
      <c r="K18" s="141">
        <v>-5150.1954020270805</v>
      </c>
      <c r="L18" s="14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49"/>
      <c r="AB18" s="50"/>
      <c r="AC18" s="50"/>
      <c r="AD18" s="50"/>
      <c r="AE18" s="50"/>
      <c r="AF18" s="50"/>
      <c r="AG18" s="50"/>
      <c r="AH18" s="50"/>
      <c r="AI18" s="49"/>
    </row>
    <row r="19" spans="1:35" s="17" customFormat="1" ht="10.5" customHeight="1">
      <c r="A19" s="2" t="s">
        <v>65</v>
      </c>
      <c r="B19" s="14">
        <v>-286.07079043843385</v>
      </c>
      <c r="C19" s="14">
        <v>-51.38005159071366</v>
      </c>
      <c r="D19" s="14">
        <v>0</v>
      </c>
      <c r="E19" s="14">
        <v>-59.95265122260655</v>
      </c>
      <c r="F19" s="141">
        <v>-1883.8057647858118</v>
      </c>
      <c r="G19" s="14">
        <v>0</v>
      </c>
      <c r="H19" s="14">
        <v>0</v>
      </c>
      <c r="I19" s="14"/>
      <c r="J19" s="141">
        <v>1195.5378034599423</v>
      </c>
      <c r="K19" s="141">
        <v>-1085.9522700486116</v>
      </c>
      <c r="L19" s="14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49"/>
      <c r="AB19" s="50"/>
      <c r="AC19" s="50"/>
      <c r="AD19" s="50"/>
      <c r="AE19" s="50"/>
      <c r="AF19" s="50"/>
      <c r="AG19" s="50"/>
      <c r="AH19" s="50"/>
      <c r="AI19" s="49"/>
    </row>
    <row r="20" spans="1:35" s="46" customFormat="1" ht="10.5" customHeight="1">
      <c r="A20" s="2" t="s">
        <v>17</v>
      </c>
      <c r="B20" s="54">
        <v>0</v>
      </c>
      <c r="C20" s="54">
        <v>0</v>
      </c>
      <c r="D20" s="14">
        <v>-88529.56861397414</v>
      </c>
      <c r="E20" s="141">
        <v>88808.2640364509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1">
        <v>278.6954224767542</v>
      </c>
      <c r="L20" s="14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49"/>
      <c r="AB20" s="50"/>
      <c r="AC20" s="50"/>
      <c r="AD20" s="50"/>
      <c r="AE20" s="50"/>
      <c r="AF20" s="50"/>
      <c r="AG20" s="50"/>
      <c r="AH20" s="50"/>
      <c r="AI20" s="49"/>
    </row>
    <row r="21" spans="1:35" s="46" customFormat="1" ht="10.5" customHeight="1">
      <c r="A21" s="2" t="s">
        <v>18</v>
      </c>
      <c r="B21" s="14">
        <v>-4319.0008832812655</v>
      </c>
      <c r="C21" s="141">
        <v>4169.4215397819735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1">
        <v>-149.579343499292</v>
      </c>
      <c r="L21" s="14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49"/>
      <c r="AB21" s="50"/>
      <c r="AC21" s="50"/>
      <c r="AD21" s="50"/>
      <c r="AE21" s="50"/>
      <c r="AF21" s="50"/>
      <c r="AG21" s="50"/>
      <c r="AH21" s="50"/>
      <c r="AI21" s="49"/>
    </row>
    <row r="22" spans="1:35" s="46" customFormat="1" ht="10.5" customHeight="1">
      <c r="A22" s="2" t="s">
        <v>19</v>
      </c>
      <c r="B22" s="14">
        <v>-904.4403877536207</v>
      </c>
      <c r="C22" s="14">
        <v>-1632.6849250390758</v>
      </c>
      <c r="D22" s="14">
        <v>0</v>
      </c>
      <c r="E22" s="14">
        <v>-209.65376125681584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-2746.7790740495125</v>
      </c>
      <c r="L22" s="14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49"/>
      <c r="AB22" s="50"/>
      <c r="AC22" s="50"/>
      <c r="AD22" s="50"/>
      <c r="AE22" s="50"/>
      <c r="AF22" s="50"/>
      <c r="AG22" s="50"/>
      <c r="AH22" s="50"/>
      <c r="AI22" s="49"/>
    </row>
    <row r="23" spans="1:35" s="46" customFormat="1" ht="10.5" customHeight="1">
      <c r="A23" s="2" t="s">
        <v>23</v>
      </c>
      <c r="B23" s="14">
        <v>-171.71322799939193</v>
      </c>
      <c r="C23" s="14">
        <v>176.35028757045953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4.637059571067596</v>
      </c>
      <c r="L23" s="14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49"/>
      <c r="AB23" s="50"/>
      <c r="AC23" s="50"/>
      <c r="AD23" s="50"/>
      <c r="AE23" s="50"/>
      <c r="AF23" s="50"/>
      <c r="AG23" s="50"/>
      <c r="AH23" s="50"/>
      <c r="AI23" s="49"/>
    </row>
    <row r="24" spans="1:35" s="46" customFormat="1" ht="10.5" customHeight="1">
      <c r="A24" s="15" t="s">
        <v>20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14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49"/>
      <c r="AB24" s="50"/>
      <c r="AC24" s="50"/>
      <c r="AD24" s="50"/>
      <c r="AE24" s="50"/>
      <c r="AF24" s="50"/>
      <c r="AG24" s="50"/>
      <c r="AH24" s="50"/>
      <c r="AI24" s="49"/>
    </row>
    <row r="25" spans="1:35" s="46" customFormat="1" ht="10.5" customHeight="1">
      <c r="A25" s="23" t="s">
        <v>21</v>
      </c>
      <c r="B25" s="58">
        <v>3.8428609674794316</v>
      </c>
      <c r="C25" s="144">
        <v>881.4768225100441</v>
      </c>
      <c r="D25" s="58">
        <v>0</v>
      </c>
      <c r="E25" s="144">
        <v>4718.770161073233</v>
      </c>
      <c r="F25" s="144">
        <v>6299.225622345963</v>
      </c>
      <c r="G25" s="58">
        <v>0</v>
      </c>
      <c r="H25" s="58">
        <v>0</v>
      </c>
      <c r="I25" s="144">
        <v>2543.5577240986504</v>
      </c>
      <c r="J25" s="144">
        <v>67.60611902314113</v>
      </c>
      <c r="K25" s="144">
        <v>14514.479310018509</v>
      </c>
      <c r="L25" s="14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49"/>
      <c r="AB25" s="50"/>
      <c r="AC25" s="50"/>
      <c r="AD25" s="50"/>
      <c r="AE25" s="50"/>
      <c r="AF25" s="50"/>
      <c r="AG25" s="50"/>
      <c r="AH25" s="50"/>
      <c r="AI25" s="49"/>
    </row>
    <row r="26" spans="1:35" s="46" customFormat="1" ht="10.5" customHeight="1">
      <c r="A26" s="2" t="s">
        <v>14</v>
      </c>
      <c r="B26" s="54">
        <v>0</v>
      </c>
      <c r="C26" s="54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141">
        <v>1521.8145950184091</v>
      </c>
      <c r="J26" s="14">
        <v>0</v>
      </c>
      <c r="K26" s="141">
        <v>1521.8145950184091</v>
      </c>
      <c r="L26" s="14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49"/>
      <c r="AB26" s="50"/>
      <c r="AC26" s="50"/>
      <c r="AD26" s="50"/>
      <c r="AE26" s="50"/>
      <c r="AF26" s="50"/>
      <c r="AG26" s="50"/>
      <c r="AH26" s="50"/>
      <c r="AI26" s="49"/>
    </row>
    <row r="27" spans="1:35" s="46" customFormat="1" ht="10.5" customHeight="1">
      <c r="A27" s="2" t="s">
        <v>52</v>
      </c>
      <c r="B27" s="54">
        <v>0</v>
      </c>
      <c r="C27" s="54">
        <v>0</v>
      </c>
      <c r="D27" s="58">
        <v>0</v>
      </c>
      <c r="E27" s="58">
        <v>0</v>
      </c>
      <c r="F27" s="14">
        <v>5522.768037591009</v>
      </c>
      <c r="G27" s="58">
        <v>0</v>
      </c>
      <c r="H27" s="58">
        <v>0</v>
      </c>
      <c r="I27" s="14">
        <v>48.18436493896882</v>
      </c>
      <c r="J27" s="14">
        <v>0</v>
      </c>
      <c r="K27" s="14">
        <v>5570.952402529977</v>
      </c>
      <c r="L27" s="14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49"/>
      <c r="AB27" s="50"/>
      <c r="AC27" s="50"/>
      <c r="AD27" s="50"/>
      <c r="AE27" s="50"/>
      <c r="AF27" s="50"/>
      <c r="AG27" s="50"/>
      <c r="AH27" s="50"/>
      <c r="AI27" s="49"/>
    </row>
    <row r="28" spans="1:35" s="46" customFormat="1" ht="10.5" customHeight="1">
      <c r="A28" s="2" t="s">
        <v>17</v>
      </c>
      <c r="B28" s="54">
        <v>0</v>
      </c>
      <c r="C28" s="54">
        <v>0</v>
      </c>
      <c r="D28" s="58">
        <v>0</v>
      </c>
      <c r="E28" s="14">
        <v>4718.73752651886</v>
      </c>
      <c r="F28" s="141">
        <v>209.92072940392129</v>
      </c>
      <c r="G28" s="58">
        <v>0</v>
      </c>
      <c r="H28" s="58">
        <v>0</v>
      </c>
      <c r="I28" s="141">
        <v>575.709506035652</v>
      </c>
      <c r="J28" s="141">
        <v>67.60611902314113</v>
      </c>
      <c r="K28" s="141">
        <v>5571.973880981575</v>
      </c>
      <c r="L28" s="14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49"/>
      <c r="AB28" s="50"/>
      <c r="AC28" s="50"/>
      <c r="AD28" s="50"/>
      <c r="AE28" s="50"/>
      <c r="AF28" s="50"/>
      <c r="AG28" s="50"/>
      <c r="AH28" s="50"/>
      <c r="AI28" s="49"/>
    </row>
    <row r="29" spans="1:35" s="46" customFormat="1" ht="10.5" customHeight="1">
      <c r="A29" s="2" t="s">
        <v>22</v>
      </c>
      <c r="B29" s="14">
        <v>3.8428609674794316</v>
      </c>
      <c r="C29" s="54">
        <v>0</v>
      </c>
      <c r="D29" s="58">
        <v>0</v>
      </c>
      <c r="E29" s="58">
        <v>0</v>
      </c>
      <c r="F29" s="14">
        <v>7.824591573516766</v>
      </c>
      <c r="G29" s="58">
        <v>0</v>
      </c>
      <c r="H29" s="58">
        <v>0</v>
      </c>
      <c r="I29" s="14">
        <v>84.52519815677114</v>
      </c>
      <c r="J29" s="58">
        <v>0</v>
      </c>
      <c r="K29" s="14">
        <v>96.19265069776733</v>
      </c>
      <c r="L29" s="14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49"/>
      <c r="AB29" s="50"/>
      <c r="AC29" s="50"/>
      <c r="AD29" s="50"/>
      <c r="AE29" s="50"/>
      <c r="AF29" s="50"/>
      <c r="AG29" s="50"/>
      <c r="AH29" s="50"/>
      <c r="AI29" s="49"/>
    </row>
    <row r="30" spans="1:35" s="46" customFormat="1" ht="11.25" customHeight="1">
      <c r="A30" s="2" t="s">
        <v>18</v>
      </c>
      <c r="B30" s="54">
        <v>0</v>
      </c>
      <c r="C30" s="14">
        <v>423.9398886304225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14">
        <v>7.714055799195276</v>
      </c>
      <c r="J30" s="58">
        <v>0</v>
      </c>
      <c r="K30" s="141">
        <v>431.9185161458688</v>
      </c>
      <c r="L30" s="14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49"/>
      <c r="AB30" s="50"/>
      <c r="AC30" s="50"/>
      <c r="AD30" s="50"/>
      <c r="AE30" s="50"/>
      <c r="AF30" s="50"/>
      <c r="AG30" s="50"/>
      <c r="AH30" s="50"/>
      <c r="AI30" s="49"/>
    </row>
    <row r="31" spans="1:35" s="46" customFormat="1" ht="10.5" customHeight="1">
      <c r="A31" s="2" t="s">
        <v>19</v>
      </c>
      <c r="B31" s="54">
        <v>0</v>
      </c>
      <c r="C31" s="14">
        <v>457.53693387962164</v>
      </c>
      <c r="D31" s="58">
        <v>0</v>
      </c>
      <c r="E31" s="58">
        <v>0</v>
      </c>
      <c r="F31" s="14">
        <v>61.82336646603612</v>
      </c>
      <c r="G31" s="58">
        <v>0</v>
      </c>
      <c r="H31" s="58">
        <v>0</v>
      </c>
      <c r="I31" s="14">
        <v>41.16813281230814</v>
      </c>
      <c r="J31" s="58">
        <v>0</v>
      </c>
      <c r="K31" s="14">
        <v>560.5610677123389</v>
      </c>
      <c r="L31" s="14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49"/>
      <c r="AB31" s="50"/>
      <c r="AC31" s="50"/>
      <c r="AD31" s="50"/>
      <c r="AE31" s="50"/>
      <c r="AF31" s="50"/>
      <c r="AG31" s="50"/>
      <c r="AH31" s="50"/>
      <c r="AI31" s="49"/>
    </row>
    <row r="32" spans="1:35" s="46" customFormat="1" ht="11.25" customHeight="1">
      <c r="A32" s="2" t="s">
        <v>23</v>
      </c>
      <c r="B32" s="54">
        <v>0</v>
      </c>
      <c r="C32" s="14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14">
        <v>0</v>
      </c>
      <c r="L32" s="14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49"/>
      <c r="AB32" s="50"/>
      <c r="AC32" s="50"/>
      <c r="AD32" s="50"/>
      <c r="AE32" s="50"/>
      <c r="AF32" s="50"/>
      <c r="AG32" s="50"/>
      <c r="AH32" s="50"/>
      <c r="AI32" s="49"/>
    </row>
    <row r="33" spans="1:35" s="46" customFormat="1" ht="10.5" customHeight="1">
      <c r="A33" s="2" t="s">
        <v>24</v>
      </c>
      <c r="B33" s="54">
        <v>0</v>
      </c>
      <c r="C33" s="14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14">
        <v>104.2166654342218</v>
      </c>
      <c r="J33" s="58">
        <v>0</v>
      </c>
      <c r="K33" s="14">
        <v>104.2166654342218</v>
      </c>
      <c r="L33" s="14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49"/>
      <c r="AB33" s="50"/>
      <c r="AC33" s="50"/>
      <c r="AD33" s="50"/>
      <c r="AE33" s="50"/>
      <c r="AF33" s="50"/>
      <c r="AG33" s="50"/>
      <c r="AH33" s="50"/>
      <c r="AI33" s="49"/>
    </row>
    <row r="34" spans="1:35" s="46" customFormat="1" ht="10.5" customHeight="1">
      <c r="A34" s="2" t="s">
        <v>20</v>
      </c>
      <c r="B34" s="54">
        <v>0</v>
      </c>
      <c r="C34" s="14">
        <v>0</v>
      </c>
      <c r="D34" s="58">
        <v>0</v>
      </c>
      <c r="E34" s="58">
        <v>0</v>
      </c>
      <c r="F34" s="14">
        <v>496.62432559522813</v>
      </c>
      <c r="G34" s="58">
        <v>0</v>
      </c>
      <c r="H34" s="58">
        <v>0</v>
      </c>
      <c r="I34" s="141">
        <v>160.22520590312376</v>
      </c>
      <c r="J34" s="58">
        <v>0</v>
      </c>
      <c r="K34" s="141">
        <v>656.8495314983519</v>
      </c>
      <c r="L34" s="14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49"/>
      <c r="AB34" s="50"/>
      <c r="AC34" s="50"/>
      <c r="AD34" s="50"/>
      <c r="AE34" s="50"/>
      <c r="AF34" s="50"/>
      <c r="AG34" s="50"/>
      <c r="AH34" s="50"/>
      <c r="AI34" s="49"/>
    </row>
    <row r="35" spans="1:35" s="46" customFormat="1" ht="10.5" customHeight="1">
      <c r="A35" s="24" t="s">
        <v>25</v>
      </c>
      <c r="B35" s="58">
        <v>0</v>
      </c>
      <c r="C35" s="58">
        <v>216.34202534995705</v>
      </c>
      <c r="D35" s="58">
        <v>0</v>
      </c>
      <c r="E35" s="58">
        <v>0</v>
      </c>
      <c r="F35" s="58">
        <v>1037.6687767050994</v>
      </c>
      <c r="G35" s="58">
        <v>0</v>
      </c>
      <c r="H35" s="58">
        <v>0</v>
      </c>
      <c r="I35" s="144">
        <v>2275.949312343418</v>
      </c>
      <c r="J35" s="58">
        <v>0</v>
      </c>
      <c r="K35" s="144">
        <v>3529.9601143984746</v>
      </c>
      <c r="L35" s="14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49"/>
      <c r="AB35" s="50"/>
      <c r="AC35" s="50"/>
      <c r="AD35" s="50"/>
      <c r="AE35" s="50"/>
      <c r="AF35" s="50"/>
      <c r="AG35" s="50"/>
      <c r="AH35" s="50"/>
      <c r="AI35" s="49"/>
    </row>
    <row r="36" spans="1:35" s="46" customFormat="1" ht="10.5" customHeight="1">
      <c r="A36" s="22" t="s">
        <v>26</v>
      </c>
      <c r="B36" s="145">
        <v>1741.393098794214</v>
      </c>
      <c r="C36" s="145">
        <v>1054.372339154202</v>
      </c>
      <c r="D36" s="56">
        <v>0</v>
      </c>
      <c r="E36" s="145">
        <v>79824.84339396174</v>
      </c>
      <c r="F36" s="145">
        <v>51432.62619469087</v>
      </c>
      <c r="G36" s="145">
        <v>1220.3447526743503</v>
      </c>
      <c r="H36" s="56">
        <v>0</v>
      </c>
      <c r="I36" s="145">
        <v>29352.030908025168</v>
      </c>
      <c r="J36" s="145">
        <v>1127.9316844368013</v>
      </c>
      <c r="K36" s="145">
        <v>165753.54237173733</v>
      </c>
      <c r="L36" s="14"/>
      <c r="M36" s="50"/>
      <c r="N36" s="50"/>
      <c r="O36" s="50"/>
      <c r="P36" s="50"/>
      <c r="Q36" s="49"/>
      <c r="R36" s="50"/>
      <c r="V36" s="50"/>
      <c r="W36" s="50"/>
      <c r="AB36" s="50"/>
      <c r="AC36" s="50"/>
      <c r="AD36" s="50"/>
      <c r="AE36" s="50"/>
      <c r="AF36" s="50"/>
      <c r="AG36" s="50"/>
      <c r="AH36" s="50"/>
      <c r="AI36" s="49"/>
    </row>
    <row r="37" spans="1:35" s="46" customFormat="1" ht="10.5" customHeight="1">
      <c r="A37" s="21" t="s">
        <v>27</v>
      </c>
      <c r="B37" s="144">
        <v>1240.4875496309458</v>
      </c>
      <c r="C37" s="58">
        <v>861.3451735735117</v>
      </c>
      <c r="D37" s="58">
        <v>0</v>
      </c>
      <c r="E37" s="58">
        <v>6826.814762805523</v>
      </c>
      <c r="F37" s="144">
        <v>11630.301010071018</v>
      </c>
      <c r="G37" s="144">
        <v>276.33064723402265</v>
      </c>
      <c r="H37" s="58">
        <v>0</v>
      </c>
      <c r="I37" s="144">
        <v>10060.801902903399</v>
      </c>
      <c r="J37" s="144">
        <v>690.2630343938091</v>
      </c>
      <c r="K37" s="144">
        <v>31586.344080612234</v>
      </c>
      <c r="L37" s="14"/>
      <c r="M37" s="50"/>
      <c r="N37" s="50"/>
      <c r="O37" s="50"/>
      <c r="P37" s="50"/>
      <c r="Q37" s="49"/>
      <c r="R37" s="50"/>
      <c r="V37" s="50"/>
      <c r="W37" s="50"/>
      <c r="AB37" s="50"/>
      <c r="AC37" s="50"/>
      <c r="AD37" s="50"/>
      <c r="AE37" s="50"/>
      <c r="AF37" s="50"/>
      <c r="AG37" s="50"/>
      <c r="AH37" s="50"/>
      <c r="AI37" s="49"/>
    </row>
    <row r="38" spans="1:35" s="46" customFormat="1" ht="10.5" customHeight="1">
      <c r="A38" s="2" t="s">
        <v>28</v>
      </c>
      <c r="B38" s="14">
        <v>0</v>
      </c>
      <c r="C38" s="14">
        <v>237.32264460895635</v>
      </c>
      <c r="D38" s="58">
        <v>0</v>
      </c>
      <c r="E38" s="14">
        <v>2640.2587526636494</v>
      </c>
      <c r="F38" s="14">
        <v>3.4393809114359413</v>
      </c>
      <c r="G38" s="141">
        <v>276.33064723402265</v>
      </c>
      <c r="H38" s="14">
        <v>0</v>
      </c>
      <c r="I38" s="14">
        <v>0</v>
      </c>
      <c r="J38" s="14">
        <v>0</v>
      </c>
      <c r="K38" s="141">
        <v>3157.351425418064</v>
      </c>
      <c r="L38" s="14"/>
      <c r="M38" s="50"/>
      <c r="N38" s="50"/>
      <c r="O38" s="50"/>
      <c r="P38" s="50"/>
      <c r="Q38" s="49"/>
      <c r="R38" s="50"/>
      <c r="V38" s="50"/>
      <c r="W38" s="50"/>
      <c r="AB38" s="50"/>
      <c r="AC38" s="50"/>
      <c r="AD38" s="50"/>
      <c r="AE38" s="50"/>
      <c r="AF38" s="50"/>
      <c r="AG38" s="50"/>
      <c r="AH38" s="50"/>
      <c r="AI38" s="49"/>
    </row>
    <row r="39" spans="1:35" s="46" customFormat="1" ht="11.25" customHeight="1">
      <c r="A39" s="2" t="s">
        <v>29</v>
      </c>
      <c r="B39" s="14">
        <v>0.7260915257475876</v>
      </c>
      <c r="C39" s="14">
        <v>624.0225289645554</v>
      </c>
      <c r="D39" s="58">
        <v>0</v>
      </c>
      <c r="E39" s="14">
        <v>19.90049255378731</v>
      </c>
      <c r="F39" s="141">
        <v>628.6215658554028</v>
      </c>
      <c r="G39" s="14">
        <v>0</v>
      </c>
      <c r="H39" s="14">
        <v>0</v>
      </c>
      <c r="I39" s="14">
        <v>423.35971716674726</v>
      </c>
      <c r="J39" s="14">
        <v>0</v>
      </c>
      <c r="K39" s="141">
        <v>1696.6303960662403</v>
      </c>
      <c r="L39" s="14"/>
      <c r="M39" s="50"/>
      <c r="N39" s="50"/>
      <c r="O39" s="50"/>
      <c r="P39" s="50"/>
      <c r="Q39" s="49"/>
      <c r="R39" s="50"/>
      <c r="V39" s="50"/>
      <c r="W39" s="50"/>
      <c r="AB39" s="50"/>
      <c r="AC39" s="50"/>
      <c r="AD39" s="50"/>
      <c r="AE39" s="50"/>
      <c r="AF39" s="50"/>
      <c r="AG39" s="50"/>
      <c r="AH39" s="50"/>
      <c r="AI39" s="49"/>
    </row>
    <row r="40" spans="1:35" s="46" customFormat="1" ht="11.25" customHeight="1">
      <c r="A40" s="2" t="s">
        <v>58</v>
      </c>
      <c r="B40" s="14">
        <v>21.884482632167458</v>
      </c>
      <c r="C40" s="14">
        <v>0</v>
      </c>
      <c r="D40" s="58">
        <v>0</v>
      </c>
      <c r="E40" s="14">
        <v>48.36444068988323</v>
      </c>
      <c r="F40" s="14">
        <v>291.62889836699475</v>
      </c>
      <c r="G40" s="14">
        <v>0</v>
      </c>
      <c r="H40" s="14">
        <v>0</v>
      </c>
      <c r="I40" s="141">
        <v>630.3167348473582</v>
      </c>
      <c r="J40" s="14">
        <v>0</v>
      </c>
      <c r="K40" s="141">
        <v>992.1945565364038</v>
      </c>
      <c r="L40" s="14"/>
      <c r="M40" s="50"/>
      <c r="N40" s="50"/>
      <c r="O40" s="50"/>
      <c r="P40" s="50"/>
      <c r="Q40" s="49"/>
      <c r="R40" s="50"/>
      <c r="V40" s="50"/>
      <c r="W40" s="50"/>
      <c r="AB40" s="50"/>
      <c r="AC40" s="50"/>
      <c r="AD40" s="50"/>
      <c r="AE40" s="50"/>
      <c r="AF40" s="50"/>
      <c r="AG40" s="50"/>
      <c r="AH40" s="50"/>
      <c r="AI40" s="49"/>
    </row>
    <row r="41" spans="1:35" s="46" customFormat="1" ht="10.5" customHeight="1">
      <c r="A41" s="2" t="s">
        <v>30</v>
      </c>
      <c r="B41" s="141">
        <v>759.2285277538933</v>
      </c>
      <c r="C41" s="14">
        <v>0</v>
      </c>
      <c r="D41" s="58">
        <v>0</v>
      </c>
      <c r="E41" s="14">
        <v>197.08748361030496</v>
      </c>
      <c r="F41" s="14">
        <v>964.400957262989</v>
      </c>
      <c r="G41" s="14">
        <v>0</v>
      </c>
      <c r="H41" s="14">
        <v>0</v>
      </c>
      <c r="I41" s="141">
        <v>675.7883413715404</v>
      </c>
      <c r="J41" s="14">
        <v>0</v>
      </c>
      <c r="K41" s="141">
        <v>2596.5053099987276</v>
      </c>
      <c r="L41" s="14"/>
      <c r="M41" s="50"/>
      <c r="N41" s="50"/>
      <c r="O41" s="50"/>
      <c r="P41" s="50"/>
      <c r="Q41" s="49"/>
      <c r="R41" s="50"/>
      <c r="V41" s="50"/>
      <c r="W41" s="50"/>
      <c r="AB41" s="50"/>
      <c r="AC41" s="50"/>
      <c r="AD41" s="50"/>
      <c r="AE41" s="50"/>
      <c r="AF41" s="50"/>
      <c r="AG41" s="50"/>
      <c r="AH41" s="50"/>
      <c r="AI41" s="49"/>
    </row>
    <row r="42" spans="1:35" s="46" customFormat="1" ht="10.5" customHeight="1">
      <c r="A42" s="2" t="s">
        <v>31</v>
      </c>
      <c r="B42" s="14">
        <v>91.41562785425384</v>
      </c>
      <c r="C42" s="14">
        <v>0</v>
      </c>
      <c r="D42" s="58">
        <v>0</v>
      </c>
      <c r="E42" s="14">
        <v>192.48558232174452</v>
      </c>
      <c r="F42" s="141">
        <v>3161.402780109169</v>
      </c>
      <c r="G42" s="14">
        <v>0</v>
      </c>
      <c r="H42" s="14">
        <v>0</v>
      </c>
      <c r="I42" s="141">
        <v>1908.8138953501298</v>
      </c>
      <c r="J42" s="141">
        <v>276.5900318142734</v>
      </c>
      <c r="K42" s="141">
        <v>5630.707917449569</v>
      </c>
      <c r="L42" s="14"/>
      <c r="M42" s="50"/>
      <c r="N42" s="50"/>
      <c r="O42" s="50"/>
      <c r="P42" s="50"/>
      <c r="Q42" s="49"/>
      <c r="R42" s="50"/>
      <c r="V42" s="50"/>
      <c r="W42" s="50"/>
      <c r="AB42" s="50"/>
      <c r="AC42" s="50"/>
      <c r="AD42" s="50"/>
      <c r="AE42" s="50"/>
      <c r="AF42" s="50"/>
      <c r="AG42" s="50"/>
      <c r="AH42" s="50"/>
      <c r="AI42" s="49"/>
    </row>
    <row r="43" spans="1:35" s="46" customFormat="1" ht="10.5" customHeight="1">
      <c r="A43" s="2" t="s">
        <v>73</v>
      </c>
      <c r="B43" s="14">
        <v>6.857623603666151</v>
      </c>
      <c r="C43" s="14">
        <v>0</v>
      </c>
      <c r="D43" s="58">
        <v>0</v>
      </c>
      <c r="E43" s="14">
        <v>107.40562780627575</v>
      </c>
      <c r="F43" s="141">
        <v>672.1181036253737</v>
      </c>
      <c r="G43" s="14">
        <v>0</v>
      </c>
      <c r="H43" s="14">
        <v>0</v>
      </c>
      <c r="I43" s="141">
        <v>732.4217714501592</v>
      </c>
      <c r="J43" s="141">
        <v>0</v>
      </c>
      <c r="K43" s="141">
        <v>1518.8031264854749</v>
      </c>
      <c r="L43" s="14"/>
      <c r="M43" s="50"/>
      <c r="N43" s="50"/>
      <c r="O43" s="50"/>
      <c r="P43" s="50"/>
      <c r="Q43" s="49"/>
      <c r="R43" s="50"/>
      <c r="V43" s="50"/>
      <c r="W43" s="50"/>
      <c r="AB43" s="50"/>
      <c r="AC43" s="50"/>
      <c r="AD43" s="50"/>
      <c r="AE43" s="50"/>
      <c r="AF43" s="50"/>
      <c r="AG43" s="50"/>
      <c r="AH43" s="50"/>
      <c r="AI43" s="49"/>
    </row>
    <row r="44" spans="1:35" s="46" customFormat="1" ht="10.5" customHeight="1">
      <c r="A44" s="2" t="s">
        <v>74</v>
      </c>
      <c r="B44" s="14">
        <v>3.9284638587304435</v>
      </c>
      <c r="C44" s="14">
        <v>0</v>
      </c>
      <c r="D44" s="58">
        <v>0</v>
      </c>
      <c r="E44" s="14">
        <v>35.55008786735194</v>
      </c>
      <c r="F44" s="141">
        <v>338.7842483754726</v>
      </c>
      <c r="G44" s="14">
        <v>0</v>
      </c>
      <c r="H44" s="14">
        <v>0</v>
      </c>
      <c r="I44" s="141">
        <v>626.7783944092956</v>
      </c>
      <c r="J44" s="14">
        <v>0</v>
      </c>
      <c r="K44" s="141">
        <v>1005.0411945108506</v>
      </c>
      <c r="L44" s="14"/>
      <c r="M44" s="50"/>
      <c r="N44" s="50"/>
      <c r="O44" s="50"/>
      <c r="P44" s="50"/>
      <c r="Q44" s="49"/>
      <c r="R44" s="50"/>
      <c r="V44" s="50"/>
      <c r="W44" s="50"/>
      <c r="AB44" s="50"/>
      <c r="AC44" s="50"/>
      <c r="AD44" s="50"/>
      <c r="AE44" s="50"/>
      <c r="AF44" s="50"/>
      <c r="AG44" s="50"/>
      <c r="AH44" s="50"/>
      <c r="AI44" s="49"/>
    </row>
    <row r="45" spans="1:35" s="46" customFormat="1" ht="10.5" customHeight="1">
      <c r="A45" s="2" t="s">
        <v>34</v>
      </c>
      <c r="B45" s="14">
        <v>34.69674761097179</v>
      </c>
      <c r="C45" s="14">
        <v>0</v>
      </c>
      <c r="D45" s="58">
        <v>0</v>
      </c>
      <c r="E45" s="14">
        <v>122.79265925065245</v>
      </c>
      <c r="F45" s="141">
        <v>760.1614915670604</v>
      </c>
      <c r="G45" s="14">
        <v>0</v>
      </c>
      <c r="H45" s="14">
        <v>0</v>
      </c>
      <c r="I45" s="141">
        <v>492.77976343551956</v>
      </c>
      <c r="J45" s="14">
        <v>0</v>
      </c>
      <c r="K45" s="141">
        <v>1410.4306618642042</v>
      </c>
      <c r="L45" s="14"/>
      <c r="M45" s="50"/>
      <c r="N45" s="50"/>
      <c r="O45" s="50"/>
      <c r="P45" s="50"/>
      <c r="Q45" s="49"/>
      <c r="R45" s="50"/>
      <c r="V45" s="50"/>
      <c r="W45" s="50"/>
      <c r="AB45" s="50"/>
      <c r="AC45" s="50"/>
      <c r="AD45" s="50"/>
      <c r="AE45" s="50"/>
      <c r="AF45" s="50"/>
      <c r="AG45" s="50"/>
      <c r="AH45" s="50"/>
      <c r="AI45" s="49"/>
    </row>
    <row r="46" spans="1:35" s="46" customFormat="1" ht="10.5" customHeight="1">
      <c r="A46" s="2" t="s">
        <v>75</v>
      </c>
      <c r="B46" s="141">
        <v>29.44964231835907</v>
      </c>
      <c r="C46" s="14">
        <v>0</v>
      </c>
      <c r="D46" s="58">
        <v>0</v>
      </c>
      <c r="E46" s="14">
        <v>267.6275610585876</v>
      </c>
      <c r="F46" s="141">
        <v>2250.3734032613634</v>
      </c>
      <c r="G46" s="14">
        <v>0</v>
      </c>
      <c r="H46" s="14">
        <v>0</v>
      </c>
      <c r="I46" s="141">
        <v>1056.1831551668772</v>
      </c>
      <c r="J46" s="141">
        <v>1.8537420464316423</v>
      </c>
      <c r="K46" s="141">
        <v>3605.4875038516193</v>
      </c>
      <c r="L46" s="14"/>
      <c r="M46" s="50"/>
      <c r="N46" s="50"/>
      <c r="O46" s="50"/>
      <c r="P46" s="50"/>
      <c r="Q46" s="49"/>
      <c r="R46" s="50"/>
      <c r="V46" s="50"/>
      <c r="W46" s="50"/>
      <c r="AB46" s="50"/>
      <c r="AC46" s="50"/>
      <c r="AD46" s="50"/>
      <c r="AE46" s="50"/>
      <c r="AF46" s="50"/>
      <c r="AG46" s="50"/>
      <c r="AH46" s="50"/>
      <c r="AI46" s="49"/>
    </row>
    <row r="47" spans="1:35" s="46" customFormat="1" ht="10.5" customHeight="1">
      <c r="A47" s="2" t="s">
        <v>76</v>
      </c>
      <c r="B47" s="14">
        <v>52.39496226104408</v>
      </c>
      <c r="C47" s="14">
        <v>0</v>
      </c>
      <c r="D47" s="58">
        <v>0</v>
      </c>
      <c r="E47" s="14">
        <v>119.08852815103786</v>
      </c>
      <c r="F47" s="14">
        <v>548.5496722306017</v>
      </c>
      <c r="G47" s="14">
        <v>0</v>
      </c>
      <c r="H47" s="14">
        <v>0</v>
      </c>
      <c r="I47" s="14">
        <v>287.9973012559356</v>
      </c>
      <c r="J47" s="14">
        <v>0</v>
      </c>
      <c r="K47" s="14">
        <v>1008.0304638986192</v>
      </c>
      <c r="L47" s="14"/>
      <c r="M47" s="50"/>
      <c r="N47" s="50"/>
      <c r="O47" s="50"/>
      <c r="P47" s="50"/>
      <c r="Q47" s="49"/>
      <c r="R47" s="50"/>
      <c r="V47" s="50"/>
      <c r="W47" s="50"/>
      <c r="AB47" s="50"/>
      <c r="AC47" s="50"/>
      <c r="AD47" s="50"/>
      <c r="AE47" s="50"/>
      <c r="AF47" s="50"/>
      <c r="AG47" s="50"/>
      <c r="AH47" s="50"/>
      <c r="AI47" s="49"/>
    </row>
    <row r="48" spans="1:35" s="46" customFormat="1" ht="10.5" customHeight="1">
      <c r="A48" s="2" t="s">
        <v>77</v>
      </c>
      <c r="B48" s="14">
        <v>101.07267246935464</v>
      </c>
      <c r="C48" s="14">
        <v>0</v>
      </c>
      <c r="D48" s="58">
        <v>0</v>
      </c>
      <c r="E48" s="14">
        <v>64.79351916318427</v>
      </c>
      <c r="F48" s="141">
        <v>930.4910098454174</v>
      </c>
      <c r="G48" s="14">
        <v>0</v>
      </c>
      <c r="H48" s="14">
        <v>0</v>
      </c>
      <c r="I48" s="141">
        <v>1148.415870281424</v>
      </c>
      <c r="J48" s="14">
        <v>1.2411865864144453</v>
      </c>
      <c r="K48" s="141">
        <v>2246.014258345795</v>
      </c>
      <c r="L48" s="14"/>
      <c r="M48" s="50"/>
      <c r="N48" s="50"/>
      <c r="O48" s="50"/>
      <c r="P48" s="50"/>
      <c r="Q48" s="49"/>
      <c r="R48" s="50"/>
      <c r="V48" s="50"/>
      <c r="W48" s="50"/>
      <c r="AB48" s="50"/>
      <c r="AC48" s="50"/>
      <c r="AD48" s="50"/>
      <c r="AE48" s="50"/>
      <c r="AF48" s="50"/>
      <c r="AG48" s="50"/>
      <c r="AH48" s="50"/>
      <c r="AI48" s="49"/>
    </row>
    <row r="49" spans="1:35" s="46" customFormat="1" ht="11.25" customHeight="1">
      <c r="A49" s="2" t="s">
        <v>38</v>
      </c>
      <c r="B49" s="141">
        <v>138.83270774275735</v>
      </c>
      <c r="C49" s="14">
        <v>0</v>
      </c>
      <c r="D49" s="58">
        <v>0</v>
      </c>
      <c r="E49" s="14">
        <v>2842.5744712221363</v>
      </c>
      <c r="F49" s="141">
        <v>849.5981753631436</v>
      </c>
      <c r="G49" s="14">
        <v>0</v>
      </c>
      <c r="H49" s="14">
        <v>0</v>
      </c>
      <c r="I49" s="141">
        <v>1940.4999441703956</v>
      </c>
      <c r="J49" s="14">
        <v>410.5780739466896</v>
      </c>
      <c r="K49" s="141">
        <v>6182.083372445123</v>
      </c>
      <c r="L49" s="14"/>
      <c r="M49" s="50"/>
      <c r="N49" s="50"/>
      <c r="O49" s="50"/>
      <c r="P49" s="50"/>
      <c r="Q49" s="49"/>
      <c r="R49" s="50"/>
      <c r="V49" s="50"/>
      <c r="W49" s="50"/>
      <c r="AB49" s="50"/>
      <c r="AC49" s="50"/>
      <c r="AD49" s="50"/>
      <c r="AE49" s="50"/>
      <c r="AF49" s="50"/>
      <c r="AG49" s="50"/>
      <c r="AH49" s="50"/>
      <c r="AI49" s="49"/>
    </row>
    <row r="50" spans="1:35" s="46" customFormat="1" ht="11.25" customHeight="1">
      <c r="A50" s="2" t="s">
        <v>39</v>
      </c>
      <c r="B50" s="14">
        <v>0</v>
      </c>
      <c r="C50" s="14">
        <v>0</v>
      </c>
      <c r="D50" s="58">
        <v>0</v>
      </c>
      <c r="E50" s="14">
        <v>168.88555644692795</v>
      </c>
      <c r="F50" s="14">
        <v>230.73132329659407</v>
      </c>
      <c r="G50" s="14">
        <v>0</v>
      </c>
      <c r="H50" s="14">
        <v>0</v>
      </c>
      <c r="I50" s="14">
        <v>137.44701399801724</v>
      </c>
      <c r="J50" s="58">
        <v>0</v>
      </c>
      <c r="K50" s="14">
        <v>537.0638937415392</v>
      </c>
      <c r="L50" s="14"/>
      <c r="M50" s="50"/>
      <c r="N50" s="50"/>
      <c r="O50" s="50"/>
      <c r="P50" s="50"/>
      <c r="Q50" s="49"/>
      <c r="R50" s="50"/>
      <c r="V50" s="50"/>
      <c r="W50" s="50"/>
      <c r="AB50" s="50"/>
      <c r="AC50" s="50"/>
      <c r="AD50" s="50"/>
      <c r="AE50" s="50"/>
      <c r="AF50" s="50"/>
      <c r="AG50" s="50"/>
      <c r="AH50" s="50"/>
      <c r="AI50" s="49"/>
    </row>
    <row r="51" spans="1:35" s="46" customFormat="1" ht="10.5" customHeight="1">
      <c r="A51" s="21" t="s">
        <v>80</v>
      </c>
      <c r="B51" s="58">
        <v>0</v>
      </c>
      <c r="C51" s="58">
        <v>0</v>
      </c>
      <c r="D51" s="58">
        <v>0</v>
      </c>
      <c r="E51" s="144">
        <v>59070.63882415063</v>
      </c>
      <c r="F51" s="58">
        <v>0</v>
      </c>
      <c r="G51" s="144">
        <v>361.6905064744022</v>
      </c>
      <c r="H51" s="58">
        <v>0</v>
      </c>
      <c r="I51" s="144">
        <v>696.49866033916</v>
      </c>
      <c r="J51" s="58">
        <v>0</v>
      </c>
      <c r="K51" s="144">
        <v>60128.82799096419</v>
      </c>
      <c r="L51" s="14"/>
      <c r="M51" s="50"/>
      <c r="N51" s="50"/>
      <c r="O51" s="50"/>
      <c r="P51" s="50"/>
      <c r="Q51" s="49"/>
      <c r="R51" s="50"/>
      <c r="V51" s="50"/>
      <c r="W51" s="50"/>
      <c r="AB51" s="50"/>
      <c r="AC51" s="50"/>
      <c r="AD51" s="50"/>
      <c r="AE51" s="50"/>
      <c r="AF51" s="50"/>
      <c r="AG51" s="50"/>
      <c r="AH51" s="50"/>
      <c r="AI51" s="49"/>
    </row>
    <row r="52" spans="1:35" s="46" customFormat="1" ht="10.5" customHeight="1">
      <c r="A52" s="2" t="s">
        <v>40</v>
      </c>
      <c r="B52" s="58">
        <v>0</v>
      </c>
      <c r="C52" s="58">
        <v>0</v>
      </c>
      <c r="D52" s="58">
        <v>0</v>
      </c>
      <c r="E52" s="141">
        <v>13905.964685498053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141">
        <v>13905.964685498053</v>
      </c>
      <c r="L52" s="14"/>
      <c r="M52" s="50"/>
      <c r="N52" s="50"/>
      <c r="O52" s="50"/>
      <c r="P52" s="50"/>
      <c r="Q52" s="49"/>
      <c r="R52" s="50"/>
      <c r="V52" s="50"/>
      <c r="W52" s="50"/>
      <c r="AB52" s="50"/>
      <c r="AC52" s="50"/>
      <c r="AD52" s="50"/>
      <c r="AE52" s="50"/>
      <c r="AF52" s="50"/>
      <c r="AG52" s="50"/>
      <c r="AH52" s="50"/>
      <c r="AI52" s="49"/>
    </row>
    <row r="53" spans="1:35" s="46" customFormat="1" ht="10.5" customHeight="1">
      <c r="A53" s="2" t="s">
        <v>41</v>
      </c>
      <c r="B53" s="58">
        <v>0</v>
      </c>
      <c r="C53" s="58">
        <v>0</v>
      </c>
      <c r="D53" s="58">
        <v>0</v>
      </c>
      <c r="E53" s="14">
        <v>700.4917237052039</v>
      </c>
      <c r="F53" s="58">
        <v>0</v>
      </c>
      <c r="G53" s="58">
        <v>0</v>
      </c>
      <c r="H53" s="58">
        <v>0</v>
      </c>
      <c r="I53" s="141">
        <v>696.49866033916</v>
      </c>
      <c r="J53" s="58">
        <v>0</v>
      </c>
      <c r="K53" s="141">
        <v>1396.990384044364</v>
      </c>
      <c r="L53" s="14"/>
      <c r="M53" s="50"/>
      <c r="N53" s="50"/>
      <c r="O53" s="50"/>
      <c r="P53" s="50"/>
      <c r="Q53" s="49"/>
      <c r="R53" s="50"/>
      <c r="V53" s="50"/>
      <c r="W53" s="50"/>
      <c r="AB53" s="50"/>
      <c r="AC53" s="50"/>
      <c r="AD53" s="50"/>
      <c r="AE53" s="50"/>
      <c r="AF53" s="50"/>
      <c r="AG53" s="50"/>
      <c r="AH53" s="50"/>
      <c r="AI53" s="49"/>
    </row>
    <row r="54" spans="1:35" s="46" customFormat="1" ht="10.5" customHeight="1">
      <c r="A54" s="2" t="s">
        <v>42</v>
      </c>
      <c r="B54" s="58">
        <v>0</v>
      </c>
      <c r="C54" s="58">
        <v>0</v>
      </c>
      <c r="D54" s="58">
        <v>0</v>
      </c>
      <c r="E54" s="141">
        <v>42846.007659541894</v>
      </c>
      <c r="F54" s="58">
        <v>0</v>
      </c>
      <c r="G54" s="141">
        <v>361.6905064744022</v>
      </c>
      <c r="H54" s="58">
        <v>0</v>
      </c>
      <c r="I54" s="58">
        <v>0</v>
      </c>
      <c r="J54" s="58">
        <v>0</v>
      </c>
      <c r="K54" s="141">
        <v>43207.69816601629</v>
      </c>
      <c r="L54" s="14"/>
      <c r="M54" s="50"/>
      <c r="N54" s="50"/>
      <c r="O54" s="50"/>
      <c r="P54" s="50"/>
      <c r="Q54" s="49"/>
      <c r="R54" s="50"/>
      <c r="V54" s="50"/>
      <c r="W54" s="50"/>
      <c r="AB54" s="50"/>
      <c r="AC54" s="50"/>
      <c r="AD54" s="50"/>
      <c r="AE54" s="50"/>
      <c r="AF54" s="50"/>
      <c r="AG54" s="50"/>
      <c r="AH54" s="50"/>
      <c r="AI54" s="49"/>
    </row>
    <row r="55" spans="1:35" s="46" customFormat="1" ht="10.5" customHeight="1">
      <c r="A55" s="2" t="s">
        <v>43</v>
      </c>
      <c r="B55" s="58">
        <v>0</v>
      </c>
      <c r="C55" s="58">
        <v>0</v>
      </c>
      <c r="D55" s="58">
        <v>0</v>
      </c>
      <c r="E55" s="14">
        <v>1618.174755405485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14">
        <v>1618.174755405485</v>
      </c>
      <c r="L55" s="14"/>
      <c r="M55" s="50"/>
      <c r="N55" s="50"/>
      <c r="O55" s="50"/>
      <c r="P55" s="50"/>
      <c r="Q55" s="49"/>
      <c r="R55" s="50"/>
      <c r="V55" s="50"/>
      <c r="W55" s="50"/>
      <c r="AB55" s="50"/>
      <c r="AC55" s="50"/>
      <c r="AD55" s="50"/>
      <c r="AE55" s="50"/>
      <c r="AF55" s="50"/>
      <c r="AG55" s="50"/>
      <c r="AH55" s="50"/>
      <c r="AI55" s="49"/>
    </row>
    <row r="56" spans="1:35" s="46" customFormat="1" ht="10.5" customHeight="1">
      <c r="A56" s="2" t="s">
        <v>44</v>
      </c>
      <c r="B56" s="58">
        <v>0</v>
      </c>
      <c r="C56" s="58">
        <v>0</v>
      </c>
      <c r="D56" s="58">
        <v>0</v>
      </c>
      <c r="E56" s="14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14">
        <v>0</v>
      </c>
      <c r="L56" s="14"/>
      <c r="M56" s="50"/>
      <c r="N56" s="50"/>
      <c r="O56" s="50"/>
      <c r="P56" s="50"/>
      <c r="Q56" s="49"/>
      <c r="R56" s="50"/>
      <c r="V56" s="50"/>
      <c r="W56" s="50"/>
      <c r="AB56" s="50"/>
      <c r="AC56" s="50"/>
      <c r="AD56" s="50"/>
      <c r="AE56" s="50"/>
      <c r="AF56" s="50"/>
      <c r="AG56" s="50"/>
      <c r="AH56" s="50"/>
      <c r="AI56" s="49"/>
    </row>
    <row r="57" spans="1:35" s="46" customFormat="1" ht="10.5" customHeight="1">
      <c r="A57" s="21" t="s">
        <v>20</v>
      </c>
      <c r="B57" s="58">
        <v>500.9055491632683</v>
      </c>
      <c r="C57" s="144">
        <v>193.02716558069034</v>
      </c>
      <c r="D57" s="58">
        <v>0</v>
      </c>
      <c r="E57" s="58">
        <v>4377.360603702904</v>
      </c>
      <c r="F57" s="144">
        <v>38922.863189778924</v>
      </c>
      <c r="G57" s="144">
        <v>582.3235989659255</v>
      </c>
      <c r="H57" s="58">
        <v>0</v>
      </c>
      <c r="I57" s="144">
        <v>18594.73034478261</v>
      </c>
      <c r="J57" s="144">
        <v>437.6686500429923</v>
      </c>
      <c r="K57" s="144">
        <v>63608.624445095564</v>
      </c>
      <c r="L57" s="14"/>
      <c r="M57" s="50"/>
      <c r="N57" s="50"/>
      <c r="O57" s="50"/>
      <c r="P57" s="50"/>
      <c r="Q57" s="49"/>
      <c r="R57" s="50"/>
      <c r="V57" s="50"/>
      <c r="W57" s="50"/>
      <c r="AB57" s="50"/>
      <c r="AC57" s="50"/>
      <c r="AD57" s="50"/>
      <c r="AE57" s="50"/>
      <c r="AF57" s="50"/>
      <c r="AG57" s="50"/>
      <c r="AH57" s="50"/>
      <c r="AI57" s="49"/>
    </row>
    <row r="58" spans="1:35" s="46" customFormat="1" ht="10.5" customHeight="1">
      <c r="A58" s="2" t="s">
        <v>45</v>
      </c>
      <c r="B58" s="14">
        <v>486.96862452451853</v>
      </c>
      <c r="C58" s="141">
        <v>193.02716558069034</v>
      </c>
      <c r="D58" s="58">
        <v>0</v>
      </c>
      <c r="E58" s="14">
        <v>2876.5544716071427</v>
      </c>
      <c r="F58" s="141">
        <v>30347.596000306152</v>
      </c>
      <c r="G58" s="141">
        <v>399.7291213265619</v>
      </c>
      <c r="H58" s="58">
        <v>0</v>
      </c>
      <c r="I58" s="14">
        <v>9892.56963156019</v>
      </c>
      <c r="J58" s="14">
        <v>51.93465176268271</v>
      </c>
      <c r="K58" s="141">
        <v>44248.37966666794</v>
      </c>
      <c r="L58" s="14"/>
      <c r="M58" s="50"/>
      <c r="N58" s="50"/>
      <c r="O58" s="50"/>
      <c r="P58" s="50"/>
      <c r="Q58" s="49"/>
      <c r="R58" s="50"/>
      <c r="V58" s="50"/>
      <c r="W58" s="50"/>
      <c r="AB58" s="50"/>
      <c r="AC58" s="50"/>
      <c r="AD58" s="50"/>
      <c r="AE58" s="50"/>
      <c r="AF58" s="50"/>
      <c r="AG58" s="50"/>
      <c r="AH58" s="50"/>
      <c r="AI58" s="49"/>
    </row>
    <row r="59" spans="1:35" s="46" customFormat="1" ht="10.5" customHeight="1">
      <c r="A59" s="2" t="s">
        <v>53</v>
      </c>
      <c r="B59" s="141">
        <v>5.599050719213151</v>
      </c>
      <c r="C59" s="14">
        <v>0</v>
      </c>
      <c r="D59" s="58">
        <v>0</v>
      </c>
      <c r="E59" s="14">
        <v>487.49356628005404</v>
      </c>
      <c r="F59" s="141">
        <v>3825.0752565601806</v>
      </c>
      <c r="G59" s="141">
        <v>89.03122943069165</v>
      </c>
      <c r="H59" s="58">
        <v>0</v>
      </c>
      <c r="I59" s="141">
        <v>1921.470896422924</v>
      </c>
      <c r="J59" s="14">
        <v>376.2282897678417</v>
      </c>
      <c r="K59" s="141">
        <v>6704.898289180905</v>
      </c>
      <c r="L59" s="14"/>
      <c r="M59" s="50"/>
      <c r="N59" s="50"/>
      <c r="O59" s="50"/>
      <c r="P59" s="50"/>
      <c r="Q59" s="49"/>
      <c r="R59" s="50"/>
      <c r="V59" s="50"/>
      <c r="W59" s="50"/>
      <c r="AB59" s="50"/>
      <c r="AC59" s="50"/>
      <c r="AD59" s="50"/>
      <c r="AE59" s="50"/>
      <c r="AF59" s="50"/>
      <c r="AG59" s="50"/>
      <c r="AH59" s="50"/>
      <c r="AI59" s="49"/>
    </row>
    <row r="60" spans="1:35" s="46" customFormat="1" ht="10.5" customHeight="1">
      <c r="A60" s="2" t="s">
        <v>46</v>
      </c>
      <c r="B60" s="14">
        <v>4.193631111312245</v>
      </c>
      <c r="C60" s="14">
        <v>0</v>
      </c>
      <c r="D60" s="58">
        <v>0</v>
      </c>
      <c r="E60" s="14">
        <v>408.5795618144516</v>
      </c>
      <c r="F60" s="14">
        <v>3090.576402976567</v>
      </c>
      <c r="G60" s="141">
        <v>19.277650340423136</v>
      </c>
      <c r="H60" s="58">
        <v>0</v>
      </c>
      <c r="I60" s="141">
        <v>6426.015821427543</v>
      </c>
      <c r="J60" s="14">
        <v>9.251051590713672</v>
      </c>
      <c r="K60" s="141">
        <v>9957.894119261011</v>
      </c>
      <c r="L60" s="14"/>
      <c r="M60" s="50"/>
      <c r="N60" s="50"/>
      <c r="O60" s="50"/>
      <c r="P60" s="50"/>
      <c r="Q60" s="49"/>
      <c r="R60" s="50"/>
      <c r="V60" s="50"/>
      <c r="W60" s="50"/>
      <c r="AB60" s="50"/>
      <c r="AC60" s="50"/>
      <c r="AD60" s="50"/>
      <c r="AE60" s="50"/>
      <c r="AF60" s="50"/>
      <c r="AG60" s="50"/>
      <c r="AH60" s="50"/>
      <c r="AI60" s="49"/>
    </row>
    <row r="61" spans="1:35" s="46" customFormat="1" ht="11.25" customHeight="1">
      <c r="A61" s="2" t="s">
        <v>47</v>
      </c>
      <c r="B61" s="14">
        <v>2.6750740422279544</v>
      </c>
      <c r="C61" s="14">
        <v>0</v>
      </c>
      <c r="D61" s="58">
        <v>0</v>
      </c>
      <c r="E61" s="14">
        <v>294.37351313668415</v>
      </c>
      <c r="F61" s="14">
        <v>171.8762051467777</v>
      </c>
      <c r="G61" s="14">
        <v>73.87132213824879</v>
      </c>
      <c r="H61" s="58">
        <v>0</v>
      </c>
      <c r="I61" s="141">
        <v>354.67399537195223</v>
      </c>
      <c r="J61" s="14">
        <v>0</v>
      </c>
      <c r="K61" s="141">
        <v>897.4701098358908</v>
      </c>
      <c r="L61" s="14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49"/>
      <c r="AB61" s="50"/>
      <c r="AC61" s="50"/>
      <c r="AD61" s="50"/>
      <c r="AE61" s="50"/>
      <c r="AF61" s="50"/>
      <c r="AG61" s="50"/>
      <c r="AH61" s="50"/>
      <c r="AI61" s="49"/>
    </row>
    <row r="62" spans="1:35" s="46" customFormat="1" ht="10.5" customHeight="1">
      <c r="A62" s="15" t="s">
        <v>48</v>
      </c>
      <c r="B62" s="59">
        <v>1.4691687659963895</v>
      </c>
      <c r="C62" s="14">
        <v>0</v>
      </c>
      <c r="D62" s="14">
        <v>0</v>
      </c>
      <c r="E62" s="14">
        <v>310.35949086457185</v>
      </c>
      <c r="F62" s="141">
        <v>1487.7393247892408</v>
      </c>
      <c r="G62" s="141">
        <v>0</v>
      </c>
      <c r="H62" s="14">
        <v>0</v>
      </c>
      <c r="I62" s="14">
        <v>0</v>
      </c>
      <c r="J62" s="14">
        <v>0</v>
      </c>
      <c r="K62" s="141">
        <v>1799.982260149809</v>
      </c>
      <c r="L62" s="14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49"/>
      <c r="AB62" s="50"/>
      <c r="AC62" s="50"/>
      <c r="AD62" s="50"/>
      <c r="AE62" s="50"/>
      <c r="AF62" s="50"/>
      <c r="AG62" s="50"/>
      <c r="AH62" s="50"/>
      <c r="AI62" s="49"/>
    </row>
    <row r="63" spans="1:35" s="48" customFormat="1" ht="10.5" customHeight="1" thickBot="1">
      <c r="A63" s="41" t="s">
        <v>49</v>
      </c>
      <c r="B63" s="137">
        <v>0</v>
      </c>
      <c r="C63" s="137">
        <v>0</v>
      </c>
      <c r="D63" s="137">
        <v>0</v>
      </c>
      <c r="E63" s="146">
        <v>9550.029203302684</v>
      </c>
      <c r="F63" s="146">
        <v>879.4619948409286</v>
      </c>
      <c r="G63" s="137">
        <v>0</v>
      </c>
      <c r="H63" s="137">
        <v>0</v>
      </c>
      <c r="I63" s="137">
        <v>0</v>
      </c>
      <c r="J63" s="137">
        <v>0</v>
      </c>
      <c r="K63" s="146">
        <v>10429.491198143613</v>
      </c>
      <c r="L63" s="14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49"/>
      <c r="AB63" s="50"/>
      <c r="AC63" s="50"/>
      <c r="AD63" s="50"/>
      <c r="AE63" s="50"/>
      <c r="AF63" s="50"/>
      <c r="AG63" s="50"/>
      <c r="AH63" s="50"/>
      <c r="AI63" s="49"/>
    </row>
    <row r="64" spans="1:18" ht="12" customHeight="1" thickTop="1">
      <c r="A64" s="25" t="s">
        <v>54</v>
      </c>
      <c r="B64" s="25"/>
      <c r="C64" s="25"/>
      <c r="D64" s="25"/>
      <c r="E64" s="25"/>
      <c r="F64" s="25"/>
      <c r="G64" s="25"/>
      <c r="H64" s="2"/>
      <c r="I64" s="2"/>
      <c r="J64" s="2"/>
      <c r="K64" s="2"/>
      <c r="P64" s="50"/>
      <c r="R64" s="50"/>
    </row>
    <row r="65" spans="1:18" ht="9.75" customHeight="1">
      <c r="A65" s="25" t="s">
        <v>55</v>
      </c>
      <c r="B65" s="25"/>
      <c r="C65" s="25"/>
      <c r="D65" s="25"/>
      <c r="E65" s="25"/>
      <c r="F65" s="25"/>
      <c r="G65" s="25"/>
      <c r="H65" s="2"/>
      <c r="I65" s="2"/>
      <c r="J65" s="2"/>
      <c r="K65" s="2"/>
      <c r="P65" s="50"/>
      <c r="R65" s="50"/>
    </row>
    <row r="66" spans="1:18" ht="9.75" customHeight="1">
      <c r="A66" s="25" t="s">
        <v>50</v>
      </c>
      <c r="B66" s="25"/>
      <c r="C66" s="25"/>
      <c r="D66" s="25"/>
      <c r="E66" s="25"/>
      <c r="F66" s="25"/>
      <c r="G66" s="25"/>
      <c r="H66" s="2"/>
      <c r="I66" s="2"/>
      <c r="J66" s="2"/>
      <c r="K66" s="2"/>
      <c r="P66" s="50"/>
      <c r="R66" s="50"/>
    </row>
    <row r="67" spans="1:18" ht="9.75" customHeight="1">
      <c r="A67" s="25" t="s">
        <v>59</v>
      </c>
      <c r="B67" s="25"/>
      <c r="C67" s="25"/>
      <c r="D67" s="25"/>
      <c r="E67" s="25"/>
      <c r="F67" s="25"/>
      <c r="G67" s="25"/>
      <c r="H67" s="2"/>
      <c r="I67" s="2"/>
      <c r="J67" s="2"/>
      <c r="K67" s="2"/>
      <c r="P67" s="50"/>
      <c r="R67" s="50"/>
    </row>
    <row r="68" spans="1:18" ht="9.75" customHeight="1">
      <c r="A68" s="25" t="s">
        <v>51</v>
      </c>
      <c r="B68" s="25"/>
      <c r="C68" s="25"/>
      <c r="D68" s="25"/>
      <c r="E68" s="25"/>
      <c r="F68" s="25"/>
      <c r="G68" s="25"/>
      <c r="H68" s="2"/>
      <c r="I68" s="2"/>
      <c r="J68" s="2"/>
      <c r="K68" s="2"/>
      <c r="P68" s="50"/>
      <c r="R68" s="50"/>
    </row>
    <row r="69" spans="1:18" ht="9.75" customHeight="1">
      <c r="A69" s="25" t="s">
        <v>95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P69" s="50"/>
      <c r="R69" s="50"/>
    </row>
    <row r="70" spans="16:18" ht="12.75">
      <c r="P70" s="50"/>
      <c r="R70" s="50"/>
    </row>
    <row r="71" spans="16:18" ht="12.75">
      <c r="P71" s="50"/>
      <c r="R71" s="50"/>
    </row>
    <row r="72" spans="2:18" ht="12.75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P72" s="50"/>
      <c r="R72" s="50"/>
    </row>
    <row r="73" spans="16:18" ht="12.75">
      <c r="P73" s="50"/>
      <c r="R73" s="50"/>
    </row>
    <row r="74" spans="16:18" ht="12.75">
      <c r="P74" s="50"/>
      <c r="R74" s="50"/>
    </row>
    <row r="75" spans="16:18" ht="12.75">
      <c r="P75" s="50"/>
      <c r="R75" s="50"/>
    </row>
    <row r="76" spans="16:18" ht="12.75">
      <c r="P76" s="50"/>
      <c r="R76" s="50"/>
    </row>
    <row r="77" spans="16:18" ht="12.75">
      <c r="P77" s="50"/>
      <c r="R77" s="50"/>
    </row>
    <row r="78" spans="16:18" ht="12.75">
      <c r="P78" s="50"/>
      <c r="R78" s="50"/>
    </row>
    <row r="79" spans="16:18" ht="12.75">
      <c r="P79" s="50"/>
      <c r="R79" s="50"/>
    </row>
    <row r="80" spans="16:18" ht="12.75">
      <c r="P80" s="50"/>
      <c r="R80" s="50"/>
    </row>
    <row r="81" spans="16:18" ht="12.75">
      <c r="P81" s="50"/>
      <c r="R81" s="50"/>
    </row>
    <row r="82" spans="16:18" ht="12.75">
      <c r="P82" s="50"/>
      <c r="R82" s="50"/>
    </row>
    <row r="83" ht="12.75">
      <c r="R83" s="50"/>
    </row>
    <row r="84" ht="12.75">
      <c r="R84" s="50"/>
    </row>
    <row r="85" ht="12.75">
      <c r="R85" s="50"/>
    </row>
    <row r="86" ht="12.75">
      <c r="R86" s="50"/>
    </row>
    <row r="87" ht="12.75">
      <c r="R87" s="50"/>
    </row>
    <row r="88" ht="12.75">
      <c r="R88" s="50"/>
    </row>
    <row r="89" ht="12.75">
      <c r="R89" s="50"/>
    </row>
    <row r="90" ht="12.75">
      <c r="R90" s="50"/>
    </row>
    <row r="91" ht="12.75">
      <c r="R91" s="50"/>
    </row>
    <row r="92" ht="12.75">
      <c r="R92" s="50"/>
    </row>
    <row r="93" ht="12.75">
      <c r="R93" s="50"/>
    </row>
    <row r="94" ht="12.75">
      <c r="R94" s="50"/>
    </row>
    <row r="95" ht="12.75">
      <c r="R95" s="50"/>
    </row>
    <row r="96" ht="12.75">
      <c r="R96" s="50"/>
    </row>
    <row r="97" ht="12.75">
      <c r="R97" s="50"/>
    </row>
    <row r="98" ht="12.75">
      <c r="R98" s="50"/>
    </row>
    <row r="99" ht="12.75">
      <c r="R99" s="50"/>
    </row>
    <row r="100" ht="12.75">
      <c r="R100" s="50"/>
    </row>
    <row r="101" ht="12.75">
      <c r="R101" s="50"/>
    </row>
    <row r="102" ht="12.75">
      <c r="R102" s="50"/>
    </row>
    <row r="103" ht="12.75">
      <c r="R103" s="50"/>
    </row>
    <row r="104" ht="12.75">
      <c r="R104" s="50"/>
    </row>
    <row r="105" ht="12.75">
      <c r="R105" s="50"/>
    </row>
    <row r="106" ht="12.75">
      <c r="R106" s="50"/>
    </row>
    <row r="107" ht="12.75">
      <c r="R107" s="50"/>
    </row>
    <row r="108" ht="12.75">
      <c r="R108" s="50"/>
    </row>
    <row r="109" ht="12.75">
      <c r="R109" s="50"/>
    </row>
  </sheetData>
  <sheetProtection/>
  <hyperlinks>
    <hyperlink ref="A2" location="Master!A1" display="Return to main Menu"/>
  </hyperlinks>
  <printOptions/>
  <pageMargins left="0.5118110236220472" right="0.5118110236220472" top="0.5118110236220472" bottom="0.5118110236220472" header="0.2755905511811024" footer="0.2755905511811024"/>
  <pageSetup firstPageNumber="27" useFirstPageNumber="1" fitToHeight="1" fitToWidth="1" horizontalDpi="600" verticalDpi="600" orientation="portrait" paperSize="9" scale="92" r:id="rId3"/>
  <headerFooter alignWithMargins="0">
    <oddFooter>&amp;C28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7" customWidth="1"/>
    <col min="2" max="2" width="7.00390625" style="7" customWidth="1"/>
    <col min="3" max="3" width="12.140625" style="7" customWidth="1"/>
    <col min="4" max="4" width="7.140625" style="7" customWidth="1"/>
    <col min="5" max="5" width="9.00390625" style="7" customWidth="1"/>
    <col min="6" max="6" width="6.8515625" style="7" customWidth="1"/>
    <col min="7" max="7" width="9.57421875" style="7" customWidth="1"/>
    <col min="8" max="8" width="8.421875" style="7" customWidth="1"/>
    <col min="9" max="9" width="8.8515625" style="7" customWidth="1"/>
    <col min="10" max="10" width="5.28125" style="7" customWidth="1"/>
    <col min="11" max="11" width="7.421875" style="7" customWidth="1"/>
    <col min="12" max="24" width="9.140625" style="7" customWidth="1"/>
    <col min="25" max="33" width="9.28125" style="7" bestFit="1" customWidth="1"/>
    <col min="34" max="34" width="9.7109375" style="7" bestFit="1" customWidth="1"/>
    <col min="35" max="35" width="9.28125" style="7" bestFit="1" customWidth="1"/>
    <col min="36" max="16384" width="9.140625" style="7" customWidth="1"/>
  </cols>
  <sheetData>
    <row r="1" spans="1:10" s="32" customFormat="1" ht="21.75" customHeight="1">
      <c r="A1" s="226" t="s">
        <v>92</v>
      </c>
      <c r="B1" s="30"/>
      <c r="C1" s="30"/>
      <c r="D1" s="30"/>
      <c r="E1" s="30"/>
      <c r="F1" s="30"/>
      <c r="G1" s="30"/>
      <c r="H1" s="31"/>
      <c r="J1" s="34"/>
    </row>
    <row r="2" spans="1:11" ht="15.75" customHeight="1" thickBot="1">
      <c r="A2" s="223" t="s">
        <v>115</v>
      </c>
      <c r="B2" s="2"/>
      <c r="C2" s="2"/>
      <c r="D2" s="2"/>
      <c r="E2" s="2"/>
      <c r="F2" s="2"/>
      <c r="G2" s="8"/>
      <c r="H2" s="19"/>
      <c r="I2" s="18"/>
      <c r="J2" s="18"/>
      <c r="K2" s="20" t="s">
        <v>60</v>
      </c>
    </row>
    <row r="3" spans="1:22" s="47" customFormat="1" ht="33.75" customHeight="1" thickTop="1">
      <c r="A3" s="36"/>
      <c r="B3" s="37" t="s">
        <v>0</v>
      </c>
      <c r="C3" s="38" t="s">
        <v>81</v>
      </c>
      <c r="D3" s="37" t="s">
        <v>1</v>
      </c>
      <c r="E3" s="37" t="s">
        <v>2</v>
      </c>
      <c r="F3" s="117" t="s">
        <v>82</v>
      </c>
      <c r="G3" s="38" t="s">
        <v>83</v>
      </c>
      <c r="H3" s="116" t="s">
        <v>3</v>
      </c>
      <c r="I3" s="37" t="s">
        <v>68</v>
      </c>
      <c r="J3" s="37" t="s">
        <v>69</v>
      </c>
      <c r="K3" s="37" t="s">
        <v>4</v>
      </c>
      <c r="Q3" s="118"/>
      <c r="V3" s="118"/>
    </row>
    <row r="4" spans="1:35" s="46" customFormat="1" ht="10.5" customHeight="1">
      <c r="A4" s="21" t="s">
        <v>70</v>
      </c>
      <c r="B4" s="14"/>
      <c r="C4" s="50"/>
      <c r="D4" s="50"/>
      <c r="E4" s="50"/>
      <c r="F4" s="50"/>
      <c r="G4" s="50"/>
      <c r="H4" s="50"/>
      <c r="I4" s="50"/>
      <c r="J4" s="50"/>
      <c r="K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49"/>
      <c r="AB4" s="50"/>
      <c r="AC4" s="50"/>
      <c r="AD4" s="50"/>
      <c r="AE4" s="50"/>
      <c r="AF4" s="50"/>
      <c r="AG4" s="50"/>
      <c r="AH4" s="50"/>
      <c r="AI4" s="49"/>
    </row>
    <row r="5" spans="1:35" s="46" customFormat="1" ht="10.5" customHeight="1">
      <c r="A5" s="2" t="s">
        <v>6</v>
      </c>
      <c r="B5" s="147">
        <v>11417.931426502204</v>
      </c>
      <c r="C5" s="14">
        <v>0</v>
      </c>
      <c r="D5" s="14">
        <v>83957.94820283563</v>
      </c>
      <c r="E5" s="14">
        <v>0</v>
      </c>
      <c r="F5" s="14">
        <v>80011.86586414445</v>
      </c>
      <c r="G5" s="141">
        <v>3954.857216979818</v>
      </c>
      <c r="H5" s="14">
        <v>17889.26389621428</v>
      </c>
      <c r="I5" s="14">
        <v>0</v>
      </c>
      <c r="J5" s="14">
        <v>0</v>
      </c>
      <c r="K5" s="141">
        <v>197231.86660667637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49"/>
      <c r="AB5" s="50"/>
      <c r="AC5" s="50"/>
      <c r="AD5" s="50"/>
      <c r="AE5" s="50"/>
      <c r="AF5" s="50"/>
      <c r="AG5" s="50"/>
      <c r="AH5" s="50"/>
      <c r="AI5" s="49"/>
    </row>
    <row r="6" spans="1:35" s="46" customFormat="1" ht="10.5" customHeight="1">
      <c r="A6" s="2" t="s">
        <v>7</v>
      </c>
      <c r="B6" s="134">
        <v>32668.006962913787</v>
      </c>
      <c r="C6" s="53">
        <v>694.9184093645505</v>
      </c>
      <c r="D6" s="14">
        <v>64872.064855600955</v>
      </c>
      <c r="E6" s="14">
        <v>29334.627910541396</v>
      </c>
      <c r="F6" s="14">
        <v>20982.7439928839</v>
      </c>
      <c r="G6" s="14">
        <v>496.9908219724793</v>
      </c>
      <c r="H6" s="14">
        <v>0</v>
      </c>
      <c r="I6" s="14">
        <v>884.066728288908</v>
      </c>
      <c r="J6" s="14">
        <v>0</v>
      </c>
      <c r="K6" s="14">
        <v>149933.41968156598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49"/>
      <c r="AB6" s="50"/>
      <c r="AC6" s="50"/>
      <c r="AD6" s="50"/>
      <c r="AE6" s="50"/>
      <c r="AF6" s="50"/>
      <c r="AG6" s="50"/>
      <c r="AH6" s="50"/>
      <c r="AI6" s="49"/>
    </row>
    <row r="7" spans="1:35" s="46" customFormat="1" ht="10.5" customHeight="1">
      <c r="A7" s="2" t="s">
        <v>8</v>
      </c>
      <c r="B7" s="53">
        <v>-341.6597818814373</v>
      </c>
      <c r="C7" s="53">
        <v>-120.29903146794688</v>
      </c>
      <c r="D7" s="53">
        <v>-54874.73499890419</v>
      </c>
      <c r="E7" s="53">
        <v>-31474.284130095013</v>
      </c>
      <c r="F7" s="53">
        <v>-10368.933852852428</v>
      </c>
      <c r="G7" s="149">
        <v>-43.660779425895434</v>
      </c>
      <c r="H7" s="14">
        <v>0</v>
      </c>
      <c r="I7" s="53">
        <v>-237.72312123817713</v>
      </c>
      <c r="J7" s="14">
        <v>0</v>
      </c>
      <c r="K7" s="149">
        <v>-97461.29569586508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49"/>
      <c r="AB7" s="50"/>
      <c r="AC7" s="50"/>
      <c r="AD7" s="50"/>
      <c r="AE7" s="50"/>
      <c r="AF7" s="50"/>
      <c r="AG7" s="50"/>
      <c r="AH7" s="50"/>
      <c r="AI7" s="49"/>
    </row>
    <row r="8" spans="1:35" s="46" customFormat="1" ht="10.5" customHeight="1">
      <c r="A8" s="2" t="s">
        <v>9</v>
      </c>
      <c r="B8" s="14">
        <v>0</v>
      </c>
      <c r="C8" s="14">
        <v>0</v>
      </c>
      <c r="D8" s="14">
        <v>0</v>
      </c>
      <c r="E8" s="53">
        <v>-2486.3842758003148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53">
        <v>-2486.3842758003148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49"/>
      <c r="AB8" s="50"/>
      <c r="AC8" s="50"/>
      <c r="AD8" s="50"/>
      <c r="AE8" s="50"/>
      <c r="AF8" s="50"/>
      <c r="AG8" s="50"/>
      <c r="AH8" s="50"/>
      <c r="AI8" s="49"/>
    </row>
    <row r="9" spans="1:35" s="46" customFormat="1" ht="10.5" customHeight="1">
      <c r="A9" s="9" t="s">
        <v>78</v>
      </c>
      <c r="B9" s="54">
        <v>-807.4454929864856</v>
      </c>
      <c r="C9" s="54">
        <v>-152.6482958345272</v>
      </c>
      <c r="D9" s="54">
        <v>-390.8774879631716</v>
      </c>
      <c r="E9" s="54">
        <v>-916.638361569838</v>
      </c>
      <c r="F9" s="54">
        <v>-553.3104041272635</v>
      </c>
      <c r="G9" s="54">
        <v>0</v>
      </c>
      <c r="H9" s="54">
        <v>0</v>
      </c>
      <c r="I9" s="54">
        <v>0</v>
      </c>
      <c r="J9" s="54">
        <v>0</v>
      </c>
      <c r="K9" s="143">
        <v>-2820.920042481286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49"/>
      <c r="AB9" s="50"/>
      <c r="AC9" s="50"/>
      <c r="AD9" s="50"/>
      <c r="AE9" s="50"/>
      <c r="AF9" s="50"/>
      <c r="AG9" s="50"/>
      <c r="AH9" s="50"/>
      <c r="AI9" s="49"/>
    </row>
    <row r="10" spans="1:35" s="48" customFormat="1" ht="10.5" customHeight="1">
      <c r="A10" s="39" t="s">
        <v>10</v>
      </c>
      <c r="B10" s="142">
        <v>42936.83311454806</v>
      </c>
      <c r="C10" s="55">
        <v>421.97108206207645</v>
      </c>
      <c r="D10" s="55">
        <v>93564.4005715692</v>
      </c>
      <c r="E10" s="55">
        <v>-5542.67885692377</v>
      </c>
      <c r="F10" s="55">
        <v>90072.36560004867</v>
      </c>
      <c r="G10" s="142">
        <v>4408.187259526402</v>
      </c>
      <c r="H10" s="55">
        <v>17889.26389621428</v>
      </c>
      <c r="I10" s="55">
        <v>646.343607050731</v>
      </c>
      <c r="J10" s="55">
        <v>0</v>
      </c>
      <c r="K10" s="145">
        <v>244396.68627409567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49"/>
      <c r="AB10" s="50"/>
      <c r="AC10" s="50"/>
      <c r="AD10" s="50"/>
      <c r="AE10" s="50"/>
      <c r="AF10" s="50"/>
      <c r="AG10" s="50"/>
      <c r="AH10" s="50"/>
      <c r="AI10" s="49"/>
    </row>
    <row r="11" spans="1:35" s="48" customFormat="1" ht="11.25" customHeight="1">
      <c r="A11" s="39" t="s">
        <v>79</v>
      </c>
      <c r="B11" s="54">
        <v>-99.69851268776983</v>
      </c>
      <c r="C11" s="143">
        <v>-4.552741039510238</v>
      </c>
      <c r="D11" s="54">
        <v>-126.79808594511996</v>
      </c>
      <c r="E11" s="54">
        <v>66.23422099670188</v>
      </c>
      <c r="F11" s="143">
        <v>175.71872347620956</v>
      </c>
      <c r="G11" s="54">
        <v>0</v>
      </c>
      <c r="H11" s="54">
        <v>0</v>
      </c>
      <c r="I11" s="143">
        <v>89.92723452018299</v>
      </c>
      <c r="J11" s="54">
        <v>0</v>
      </c>
      <c r="K11" s="143">
        <v>100.82738882069498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49"/>
      <c r="AB11" s="50"/>
      <c r="AC11" s="50"/>
      <c r="AD11" s="50"/>
      <c r="AE11" s="50"/>
      <c r="AF11" s="50"/>
      <c r="AG11" s="50"/>
      <c r="AH11" s="50"/>
      <c r="AI11" s="49"/>
    </row>
    <row r="12" spans="1:35" s="48" customFormat="1" ht="10.5" customHeight="1">
      <c r="A12" s="39" t="s">
        <v>11</v>
      </c>
      <c r="B12" s="142">
        <v>43036.53162723583</v>
      </c>
      <c r="C12" s="142">
        <v>426.5238231015867</v>
      </c>
      <c r="D12" s="55">
        <v>93691.19865751432</v>
      </c>
      <c r="E12" s="55">
        <v>-5608.913077920472</v>
      </c>
      <c r="F12" s="142">
        <v>89896.64687657246</v>
      </c>
      <c r="G12" s="142">
        <v>4408.190710026402</v>
      </c>
      <c r="H12" s="55">
        <v>17889.26389621428</v>
      </c>
      <c r="I12" s="142">
        <v>556.416372530548</v>
      </c>
      <c r="J12" s="55">
        <v>0</v>
      </c>
      <c r="K12" s="145">
        <v>244295.85888527494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49"/>
      <c r="AB12" s="50"/>
      <c r="AC12" s="50"/>
      <c r="AD12" s="50"/>
      <c r="AE12" s="50"/>
      <c r="AF12" s="50"/>
      <c r="AG12" s="50"/>
      <c r="AH12" s="50"/>
      <c r="AI12" s="49"/>
    </row>
    <row r="13" spans="1:35" s="46" customFormat="1" ht="4.5" customHeight="1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57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49"/>
      <c r="AB13" s="50"/>
      <c r="AC13" s="50"/>
      <c r="AD13" s="50"/>
      <c r="AE13" s="50"/>
      <c r="AF13" s="50"/>
      <c r="AG13" s="50"/>
      <c r="AH13" s="50"/>
      <c r="AI13" s="49"/>
    </row>
    <row r="14" spans="1:35" s="46" customFormat="1" ht="10.5" customHeight="1">
      <c r="A14" s="2" t="s">
        <v>12</v>
      </c>
      <c r="B14" s="54">
        <v>0</v>
      </c>
      <c r="C14" s="54">
        <v>-109.51600008598453</v>
      </c>
      <c r="D14" s="54">
        <v>-2834.7089544781884</v>
      </c>
      <c r="E14" s="54">
        <v>2869.0983116064162</v>
      </c>
      <c r="F14" s="54">
        <v>-4.511085038693035</v>
      </c>
      <c r="G14" s="54">
        <v>0</v>
      </c>
      <c r="H14" s="54">
        <v>-759.1493849347032</v>
      </c>
      <c r="I14" s="54">
        <v>759.1493849347032</v>
      </c>
      <c r="J14" s="54">
        <v>0</v>
      </c>
      <c r="K14" s="54">
        <v>-79.63772799644983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49"/>
      <c r="AB14" s="50"/>
      <c r="AC14" s="50"/>
      <c r="AD14" s="50"/>
      <c r="AE14" s="50"/>
      <c r="AF14" s="50"/>
      <c r="AG14" s="50"/>
      <c r="AH14" s="50"/>
      <c r="AI14" s="49"/>
    </row>
    <row r="15" spans="1:35" s="46" customFormat="1" ht="10.5" customHeight="1">
      <c r="A15" s="21" t="s">
        <v>13</v>
      </c>
      <c r="B15" s="148">
        <v>-41458.43238493284</v>
      </c>
      <c r="C15" s="57">
        <v>1796.2604442781037</v>
      </c>
      <c r="D15" s="57">
        <v>-90856.48970303613</v>
      </c>
      <c r="E15" s="57">
        <v>89769.99385316831</v>
      </c>
      <c r="F15" s="148">
        <v>-28506.23878396832</v>
      </c>
      <c r="G15" s="58">
        <v>-3470.6291152133263</v>
      </c>
      <c r="H15" s="58">
        <v>-17130.11451127958</v>
      </c>
      <c r="I15" s="144">
        <v>33070.57932137984</v>
      </c>
      <c r="J15" s="58">
        <v>1304.7317631499336</v>
      </c>
      <c r="K15" s="144">
        <v>-55480.339116454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49"/>
      <c r="AB15" s="50"/>
      <c r="AC15" s="50"/>
      <c r="AD15" s="50"/>
      <c r="AE15" s="50"/>
      <c r="AF15" s="50"/>
      <c r="AG15" s="50"/>
      <c r="AH15" s="50"/>
      <c r="AI15" s="49"/>
    </row>
    <row r="16" spans="1:35" s="46" customFormat="1" ht="10.5" customHeight="1">
      <c r="A16" s="2" t="s">
        <v>14</v>
      </c>
      <c r="B16" s="149">
        <v>-35847.50144084959</v>
      </c>
      <c r="C16" s="53">
        <v>-966.9057609630265</v>
      </c>
      <c r="D16" s="14">
        <v>0</v>
      </c>
      <c r="E16" s="53">
        <v>-691.6399590145874</v>
      </c>
      <c r="F16" s="149">
        <v>-26612.617459504647</v>
      </c>
      <c r="G16" s="14">
        <v>-3470.6291152133263</v>
      </c>
      <c r="H16" s="14">
        <v>-17130.11451127958</v>
      </c>
      <c r="I16" s="141">
        <v>33070.57932137984</v>
      </c>
      <c r="J16" s="14">
        <v>0</v>
      </c>
      <c r="K16" s="141">
        <v>-51648.82892544491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49"/>
      <c r="AB16" s="50"/>
      <c r="AC16" s="50"/>
      <c r="AD16" s="50"/>
      <c r="AE16" s="50"/>
      <c r="AF16" s="50"/>
      <c r="AG16" s="50"/>
      <c r="AH16" s="50"/>
      <c r="AI16" s="49"/>
    </row>
    <row r="17" spans="1:35" s="46" customFormat="1" ht="10.5" customHeight="1">
      <c r="A17" s="2" t="s">
        <v>71</v>
      </c>
      <c r="B17" s="149">
        <v>-34945.312772807105</v>
      </c>
      <c r="C17" s="14">
        <v>0</v>
      </c>
      <c r="D17" s="14">
        <v>0</v>
      </c>
      <c r="E17" s="53">
        <v>-276.9144291913442</v>
      </c>
      <c r="F17" s="149">
        <v>-23916.502462944027</v>
      </c>
      <c r="G17" s="14">
        <v>-731.1891637373311</v>
      </c>
      <c r="H17" s="14">
        <v>-17130.11451127958</v>
      </c>
      <c r="I17" s="141">
        <v>30411.536002411653</v>
      </c>
      <c r="J17" s="14">
        <v>0</v>
      </c>
      <c r="K17" s="141">
        <v>-46588.49733754774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49"/>
      <c r="AB17" s="50"/>
      <c r="AC17" s="50"/>
      <c r="AD17" s="50"/>
      <c r="AE17" s="50"/>
      <c r="AF17" s="50"/>
      <c r="AG17" s="50"/>
      <c r="AH17" s="50"/>
      <c r="AI17" s="49"/>
    </row>
    <row r="18" spans="1:35" s="46" customFormat="1" ht="10.5" customHeight="1">
      <c r="A18" s="2" t="s">
        <v>72</v>
      </c>
      <c r="B18" s="149">
        <v>-902.1886680424833</v>
      </c>
      <c r="C18" s="53">
        <v>-966.9057609630265</v>
      </c>
      <c r="D18" s="14">
        <v>0</v>
      </c>
      <c r="E18" s="53">
        <v>-414.72552982324316</v>
      </c>
      <c r="F18" s="149">
        <v>-2696.1149965606187</v>
      </c>
      <c r="G18" s="141">
        <v>-2739.4399514759953</v>
      </c>
      <c r="H18" s="14">
        <v>0</v>
      </c>
      <c r="I18" s="141">
        <v>2659.043318968186</v>
      </c>
      <c r="J18" s="14">
        <v>0</v>
      </c>
      <c r="K18" s="141">
        <v>-5060.331587897181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49"/>
      <c r="AB18" s="50"/>
      <c r="AC18" s="50"/>
      <c r="AD18" s="50"/>
      <c r="AE18" s="50"/>
      <c r="AF18" s="50"/>
      <c r="AG18" s="50"/>
      <c r="AH18" s="50"/>
      <c r="AI18" s="49"/>
    </row>
    <row r="19" spans="1:35" s="17" customFormat="1" ht="10.5" customHeight="1">
      <c r="A19" s="2" t="s">
        <v>65</v>
      </c>
      <c r="B19" s="53">
        <v>-285.85344067250287</v>
      </c>
      <c r="C19" s="53">
        <v>-51.38005159071366</v>
      </c>
      <c r="D19" s="14">
        <v>0</v>
      </c>
      <c r="E19" s="53">
        <v>-60.405036433211194</v>
      </c>
      <c r="F19" s="53">
        <v>-1893.6213244636738</v>
      </c>
      <c r="G19" s="14">
        <v>0</v>
      </c>
      <c r="H19" s="14">
        <v>0</v>
      </c>
      <c r="I19" s="14">
        <v>0</v>
      </c>
      <c r="J19" s="14">
        <v>1304.7317631499336</v>
      </c>
      <c r="K19" s="14">
        <v>-986.528090010168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49"/>
      <c r="AB19" s="50"/>
      <c r="AC19" s="50"/>
      <c r="AD19" s="50"/>
      <c r="AE19" s="50"/>
      <c r="AF19" s="50"/>
      <c r="AG19" s="50"/>
      <c r="AH19" s="50"/>
      <c r="AI19" s="49"/>
    </row>
    <row r="20" spans="1:35" s="46" customFormat="1" ht="10.5" customHeight="1">
      <c r="A20" s="2" t="s">
        <v>17</v>
      </c>
      <c r="B20" s="14">
        <v>0</v>
      </c>
      <c r="C20" s="14">
        <v>0</v>
      </c>
      <c r="D20" s="53">
        <v>-90856.48970303613</v>
      </c>
      <c r="E20" s="53">
        <v>90760.41748600177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14">
        <v>-96.07221703436517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49"/>
      <c r="AB20" s="50"/>
      <c r="AC20" s="50"/>
      <c r="AD20" s="50"/>
      <c r="AE20" s="50"/>
      <c r="AF20" s="50"/>
      <c r="AG20" s="50"/>
      <c r="AH20" s="50"/>
      <c r="AI20" s="49"/>
    </row>
    <row r="21" spans="1:35" s="46" customFormat="1" ht="10.5" customHeight="1">
      <c r="A21" s="2" t="s">
        <v>18</v>
      </c>
      <c r="B21" s="53">
        <v>-4315.4179152699</v>
      </c>
      <c r="C21" s="53">
        <v>4271.62730936189</v>
      </c>
      <c r="D21" s="53">
        <v>0</v>
      </c>
      <c r="E21" s="14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14">
        <v>-43.79060590800964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49"/>
      <c r="AB21" s="50"/>
      <c r="AC21" s="50"/>
      <c r="AD21" s="50"/>
      <c r="AE21" s="50"/>
      <c r="AF21" s="50"/>
      <c r="AG21" s="50"/>
      <c r="AH21" s="50"/>
      <c r="AI21" s="49"/>
    </row>
    <row r="22" spans="1:35" s="46" customFormat="1" ht="10.5" customHeight="1">
      <c r="A22" s="2" t="s">
        <v>19</v>
      </c>
      <c r="B22" s="53">
        <v>-815.6212497005204</v>
      </c>
      <c r="C22" s="53">
        <v>-1659.4413706727812</v>
      </c>
      <c r="D22" s="53">
        <v>0</v>
      </c>
      <c r="E22" s="53">
        <v>-238.37863738565173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-2713.4412577589537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49"/>
      <c r="AB22" s="50"/>
      <c r="AC22" s="50"/>
      <c r="AD22" s="50"/>
      <c r="AE22" s="50"/>
      <c r="AF22" s="50"/>
      <c r="AG22" s="50"/>
      <c r="AH22" s="50"/>
      <c r="AI22" s="49"/>
    </row>
    <row r="23" spans="1:35" s="46" customFormat="1" ht="10.5" customHeight="1">
      <c r="A23" s="2" t="s">
        <v>23</v>
      </c>
      <c r="B23" s="53">
        <v>-194.0383384403292</v>
      </c>
      <c r="C23" s="53">
        <v>202.3603181427343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14">
        <v>8.321979702405088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49"/>
      <c r="AB23" s="50"/>
      <c r="AC23" s="50"/>
      <c r="AD23" s="50"/>
      <c r="AE23" s="50"/>
      <c r="AF23" s="50"/>
      <c r="AG23" s="50"/>
      <c r="AH23" s="50"/>
      <c r="AI23" s="49"/>
    </row>
    <row r="24" spans="1:35" s="46" customFormat="1" ht="10.5" customHeight="1">
      <c r="A24" s="15" t="s">
        <v>20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49"/>
      <c r="AB24" s="50"/>
      <c r="AC24" s="50"/>
      <c r="AD24" s="50"/>
      <c r="AE24" s="50"/>
      <c r="AF24" s="50"/>
      <c r="AG24" s="50"/>
      <c r="AH24" s="50"/>
      <c r="AI24" s="49"/>
    </row>
    <row r="25" spans="1:35" s="46" customFormat="1" ht="10.5" customHeight="1">
      <c r="A25" s="23" t="s">
        <v>21</v>
      </c>
      <c r="B25" s="58">
        <v>2.685302017257589</v>
      </c>
      <c r="C25" s="58">
        <v>871.1054290136586</v>
      </c>
      <c r="D25" s="58">
        <v>0</v>
      </c>
      <c r="E25" s="58">
        <v>4986.4330539617085</v>
      </c>
      <c r="F25" s="144">
        <v>6813.453246787404</v>
      </c>
      <c r="G25" s="58">
        <v>0</v>
      </c>
      <c r="H25" s="58">
        <v>0</v>
      </c>
      <c r="I25" s="144">
        <v>2425.0040214205987</v>
      </c>
      <c r="J25" s="58">
        <v>59.96682763832579</v>
      </c>
      <c r="K25" s="144">
        <v>15158.647880838953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49"/>
      <c r="AB25" s="50"/>
      <c r="AC25" s="50"/>
      <c r="AD25" s="50"/>
      <c r="AE25" s="50"/>
      <c r="AF25" s="50"/>
      <c r="AG25" s="50"/>
      <c r="AH25" s="50"/>
      <c r="AI25" s="49"/>
    </row>
    <row r="26" spans="1:35" s="46" customFormat="1" ht="10.5" customHeight="1">
      <c r="A26" s="2" t="s">
        <v>14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1">
        <v>1591.0276503733971</v>
      </c>
      <c r="J26" s="14">
        <v>0</v>
      </c>
      <c r="K26" s="141">
        <v>1591.0276503733971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49"/>
      <c r="AB26" s="50"/>
      <c r="AC26" s="50"/>
      <c r="AD26" s="50"/>
      <c r="AE26" s="50"/>
      <c r="AF26" s="50"/>
      <c r="AG26" s="50"/>
      <c r="AH26" s="50"/>
      <c r="AI26" s="49"/>
    </row>
    <row r="27" spans="1:35" s="46" customFormat="1" ht="10.5" customHeight="1">
      <c r="A27" s="2" t="s">
        <v>52</v>
      </c>
      <c r="B27" s="14">
        <v>0</v>
      </c>
      <c r="C27" s="14">
        <v>0</v>
      </c>
      <c r="D27" s="14">
        <v>0</v>
      </c>
      <c r="E27" s="14">
        <v>0</v>
      </c>
      <c r="F27" s="141">
        <v>5954.600171969046</v>
      </c>
      <c r="G27" s="14">
        <v>0</v>
      </c>
      <c r="H27" s="14">
        <v>0</v>
      </c>
      <c r="I27" s="14">
        <v>46.92620188977248</v>
      </c>
      <c r="J27" s="14">
        <v>0</v>
      </c>
      <c r="K27" s="141">
        <v>6001.526373858818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49"/>
      <c r="AB27" s="50"/>
      <c r="AC27" s="50"/>
      <c r="AD27" s="50"/>
      <c r="AE27" s="50"/>
      <c r="AF27" s="50"/>
      <c r="AG27" s="50"/>
      <c r="AH27" s="50"/>
      <c r="AI27" s="49"/>
    </row>
    <row r="28" spans="1:35" s="46" customFormat="1" ht="10.5" customHeight="1">
      <c r="A28" s="2" t="s">
        <v>17</v>
      </c>
      <c r="B28" s="14">
        <v>0</v>
      </c>
      <c r="C28" s="14">
        <v>0</v>
      </c>
      <c r="D28" s="14">
        <v>0</v>
      </c>
      <c r="E28" s="14">
        <v>4986.395990901778</v>
      </c>
      <c r="F28" s="141">
        <v>218.60954047612975</v>
      </c>
      <c r="G28" s="14">
        <v>0</v>
      </c>
      <c r="H28" s="14">
        <v>0</v>
      </c>
      <c r="I28" s="141">
        <v>400.71722520554084</v>
      </c>
      <c r="J28" s="14">
        <v>59.96682763832579</v>
      </c>
      <c r="K28" s="141">
        <v>5665.689584221774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49"/>
      <c r="AB28" s="50"/>
      <c r="AC28" s="50"/>
      <c r="AD28" s="50"/>
      <c r="AE28" s="50"/>
      <c r="AF28" s="50"/>
      <c r="AG28" s="50"/>
      <c r="AH28" s="50"/>
      <c r="AI28" s="49"/>
    </row>
    <row r="29" spans="1:35" s="46" customFormat="1" ht="10.5" customHeight="1">
      <c r="A29" s="2" t="s">
        <v>22</v>
      </c>
      <c r="B29" s="14">
        <v>2.685302017257589</v>
      </c>
      <c r="C29" s="14">
        <v>0</v>
      </c>
      <c r="D29" s="14">
        <v>0</v>
      </c>
      <c r="E29" s="14">
        <v>0</v>
      </c>
      <c r="F29" s="14">
        <v>9.630266552020636</v>
      </c>
      <c r="G29" s="14">
        <v>0</v>
      </c>
      <c r="H29" s="14">
        <v>0</v>
      </c>
      <c r="I29" s="14">
        <v>89.13870539653185</v>
      </c>
      <c r="J29" s="14">
        <v>0</v>
      </c>
      <c r="K29" s="14">
        <v>101.45427396581007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49"/>
      <c r="AB29" s="50"/>
      <c r="AC29" s="50"/>
      <c r="AD29" s="50"/>
      <c r="AE29" s="50"/>
      <c r="AF29" s="50"/>
      <c r="AG29" s="50"/>
      <c r="AH29" s="50"/>
      <c r="AI29" s="49"/>
    </row>
    <row r="30" spans="1:35" s="46" customFormat="1" ht="11.25" customHeight="1">
      <c r="A30" s="2" t="s">
        <v>18</v>
      </c>
      <c r="B30" s="14">
        <v>0</v>
      </c>
      <c r="C30" s="14">
        <v>414.27524781847376</v>
      </c>
      <c r="D30" s="14">
        <v>0</v>
      </c>
      <c r="E30" s="14">
        <v>0</v>
      </c>
      <c r="F30" s="141">
        <v>0</v>
      </c>
      <c r="G30" s="14">
        <v>0</v>
      </c>
      <c r="H30" s="14">
        <v>0</v>
      </c>
      <c r="I30" s="14">
        <v>8.269068289048741</v>
      </c>
      <c r="J30" s="14">
        <v>0</v>
      </c>
      <c r="K30" s="141">
        <v>422.77843472833075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49"/>
      <c r="AB30" s="50"/>
      <c r="AC30" s="50"/>
      <c r="AD30" s="50"/>
      <c r="AE30" s="50"/>
      <c r="AF30" s="50"/>
      <c r="AG30" s="50"/>
      <c r="AH30" s="50"/>
      <c r="AI30" s="49"/>
    </row>
    <row r="31" spans="1:35" s="46" customFormat="1" ht="10.5" customHeight="1">
      <c r="A31" s="2" t="s">
        <v>19</v>
      </c>
      <c r="B31" s="14">
        <v>0</v>
      </c>
      <c r="C31" s="14">
        <v>456.8301811951849</v>
      </c>
      <c r="D31" s="14">
        <v>0</v>
      </c>
      <c r="E31" s="14">
        <v>0</v>
      </c>
      <c r="F31" s="14">
        <v>52.54814179191746</v>
      </c>
      <c r="G31" s="14">
        <v>0</v>
      </c>
      <c r="H31" s="14">
        <v>0</v>
      </c>
      <c r="I31" s="14">
        <v>42.70095964814991</v>
      </c>
      <c r="J31" s="14">
        <v>0</v>
      </c>
      <c r="K31" s="14">
        <v>552.116345695183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49"/>
      <c r="AB31" s="50"/>
      <c r="AC31" s="50"/>
      <c r="AD31" s="50"/>
      <c r="AE31" s="50"/>
      <c r="AF31" s="50"/>
      <c r="AG31" s="50"/>
      <c r="AH31" s="50"/>
      <c r="AI31" s="49"/>
    </row>
    <row r="32" spans="1:35" s="46" customFormat="1" ht="11.25" customHeight="1">
      <c r="A32" s="2" t="s">
        <v>23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49"/>
      <c r="AB32" s="50"/>
      <c r="AC32" s="50"/>
      <c r="AD32" s="50"/>
      <c r="AE32" s="50"/>
      <c r="AF32" s="50"/>
      <c r="AG32" s="50"/>
      <c r="AH32" s="50"/>
      <c r="AI32" s="49"/>
    </row>
    <row r="33" spans="1:35" s="46" customFormat="1" ht="10.5" customHeight="1">
      <c r="A33" s="2" t="s">
        <v>24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53">
        <v>91.59396087704215</v>
      </c>
      <c r="J33" s="14">
        <v>0</v>
      </c>
      <c r="K33" s="53">
        <v>91.59396087704215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49"/>
      <c r="AB33" s="50"/>
      <c r="AC33" s="50"/>
      <c r="AD33" s="50"/>
      <c r="AE33" s="50"/>
      <c r="AF33" s="50"/>
      <c r="AG33" s="50"/>
      <c r="AH33" s="50"/>
      <c r="AI33" s="49"/>
    </row>
    <row r="34" spans="1:35" s="46" customFormat="1" ht="10.5" customHeight="1">
      <c r="A34" s="2" t="s">
        <v>20</v>
      </c>
      <c r="B34" s="14">
        <v>0</v>
      </c>
      <c r="C34" s="14">
        <v>0</v>
      </c>
      <c r="D34" s="14">
        <v>0</v>
      </c>
      <c r="E34" s="14">
        <v>0</v>
      </c>
      <c r="F34" s="53">
        <v>577.8310073774818</v>
      </c>
      <c r="G34" s="14">
        <v>0</v>
      </c>
      <c r="H34" s="14">
        <v>0</v>
      </c>
      <c r="I34" s="149">
        <v>154.63024974111516</v>
      </c>
      <c r="J34" s="14">
        <v>0</v>
      </c>
      <c r="K34" s="149">
        <v>732.4612571185969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49"/>
      <c r="AB34" s="50"/>
      <c r="AC34" s="50"/>
      <c r="AD34" s="50"/>
      <c r="AE34" s="50"/>
      <c r="AF34" s="50"/>
      <c r="AG34" s="50"/>
      <c r="AH34" s="50"/>
      <c r="AI34" s="49"/>
    </row>
    <row r="35" spans="1:35" s="46" customFormat="1" ht="10.5" customHeight="1">
      <c r="A35" s="24" t="s">
        <v>25</v>
      </c>
      <c r="B35" s="58">
        <v>0</v>
      </c>
      <c r="C35" s="58">
        <v>177.21342157351677</v>
      </c>
      <c r="D35" s="58">
        <v>0</v>
      </c>
      <c r="E35" s="58">
        <v>0</v>
      </c>
      <c r="F35" s="144">
        <v>1032.379699978075</v>
      </c>
      <c r="G35" s="58">
        <v>0</v>
      </c>
      <c r="H35" s="58">
        <v>0</v>
      </c>
      <c r="I35" s="144">
        <v>2356.87047427909</v>
      </c>
      <c r="J35" s="58">
        <v>0</v>
      </c>
      <c r="K35" s="144">
        <v>3566.4635958306817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49"/>
      <c r="AB35" s="50"/>
      <c r="AC35" s="50"/>
      <c r="AD35" s="50"/>
      <c r="AE35" s="50"/>
      <c r="AF35" s="50"/>
      <c r="AG35" s="50"/>
      <c r="AH35" s="50"/>
      <c r="AI35" s="49"/>
    </row>
    <row r="36" spans="1:35" s="46" customFormat="1" ht="10.5" customHeight="1">
      <c r="A36" s="22" t="s">
        <v>26</v>
      </c>
      <c r="B36" s="145">
        <v>1575.4139402857306</v>
      </c>
      <c r="C36" s="145">
        <v>1064.9494167065304</v>
      </c>
      <c r="D36" s="56">
        <v>0</v>
      </c>
      <c r="E36" s="56">
        <v>82043.74603289255</v>
      </c>
      <c r="F36" s="145">
        <v>53540.06406079997</v>
      </c>
      <c r="G36" s="145">
        <v>937.5615948130749</v>
      </c>
      <c r="H36" s="56">
        <v>0</v>
      </c>
      <c r="I36" s="145">
        <v>29604.2705831454</v>
      </c>
      <c r="J36" s="56">
        <v>1244.7649355116077</v>
      </c>
      <c r="K36" s="145">
        <v>170010.77056415487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49"/>
      <c r="AB36" s="50"/>
      <c r="AC36" s="50"/>
      <c r="AD36" s="50"/>
      <c r="AE36" s="50"/>
      <c r="AF36" s="50"/>
      <c r="AG36" s="50"/>
      <c r="AH36" s="50"/>
      <c r="AI36" s="49"/>
    </row>
    <row r="37" spans="1:35" s="46" customFormat="1" ht="10.5" customHeight="1">
      <c r="A37" s="21" t="s">
        <v>27</v>
      </c>
      <c r="B37" s="144">
        <v>1130.577920043262</v>
      </c>
      <c r="C37" s="144">
        <v>849.1894696544747</v>
      </c>
      <c r="D37" s="14">
        <v>0</v>
      </c>
      <c r="E37" s="58">
        <v>7220.282635376931</v>
      </c>
      <c r="F37" s="144">
        <v>12530.846714651076</v>
      </c>
      <c r="G37" s="144">
        <v>213.4894665442667</v>
      </c>
      <c r="H37" s="58">
        <v>0</v>
      </c>
      <c r="I37" s="144">
        <v>10139.14857936691</v>
      </c>
      <c r="J37" s="58">
        <v>808.9329277730008</v>
      </c>
      <c r="K37" s="144">
        <v>32892.46771340992</v>
      </c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49"/>
      <c r="AB37" s="50"/>
      <c r="AC37" s="50"/>
      <c r="AD37" s="50"/>
      <c r="AE37" s="50"/>
      <c r="AF37" s="50"/>
      <c r="AG37" s="50"/>
      <c r="AH37" s="50"/>
      <c r="AI37" s="49"/>
    </row>
    <row r="38" spans="1:35" s="46" customFormat="1" ht="10.5" customHeight="1">
      <c r="A38" s="2" t="s">
        <v>28</v>
      </c>
      <c r="B38" s="14">
        <v>0</v>
      </c>
      <c r="C38" s="141">
        <v>231.45953142632894</v>
      </c>
      <c r="D38" s="14">
        <v>0</v>
      </c>
      <c r="E38" s="14">
        <v>3018.827100868296</v>
      </c>
      <c r="F38" s="14">
        <v>4.041272570937231</v>
      </c>
      <c r="G38" s="141">
        <v>213.4894665442667</v>
      </c>
      <c r="H38" s="14">
        <v>0</v>
      </c>
      <c r="I38" s="14">
        <v>0</v>
      </c>
      <c r="J38" s="14">
        <v>0</v>
      </c>
      <c r="K38" s="141">
        <v>3467.8173714098284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49"/>
      <c r="AB38" s="50"/>
      <c r="AC38" s="50"/>
      <c r="AD38" s="50"/>
      <c r="AE38" s="50"/>
      <c r="AF38" s="50"/>
      <c r="AG38" s="50"/>
      <c r="AH38" s="50"/>
      <c r="AI38" s="49"/>
    </row>
    <row r="39" spans="1:35" s="46" customFormat="1" ht="11.25" customHeight="1">
      <c r="A39" s="2" t="s">
        <v>29</v>
      </c>
      <c r="B39" s="141">
        <v>0.7260915257475876</v>
      </c>
      <c r="C39" s="14">
        <v>617.7299382281458</v>
      </c>
      <c r="D39" s="14">
        <v>0</v>
      </c>
      <c r="E39" s="14">
        <v>19.64666296707269</v>
      </c>
      <c r="F39" s="14">
        <v>722.8280618760389</v>
      </c>
      <c r="G39" s="14">
        <v>0</v>
      </c>
      <c r="H39" s="14">
        <v>0</v>
      </c>
      <c r="I39" s="14">
        <v>503.8901191137967</v>
      </c>
      <c r="J39" s="14">
        <v>0</v>
      </c>
      <c r="K39" s="141">
        <v>1864.8208737108016</v>
      </c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49"/>
      <c r="AB39" s="50"/>
      <c r="AC39" s="50"/>
      <c r="AD39" s="50"/>
      <c r="AE39" s="50"/>
      <c r="AF39" s="50"/>
      <c r="AG39" s="50"/>
      <c r="AH39" s="50"/>
      <c r="AI39" s="49"/>
    </row>
    <row r="40" spans="1:35" s="46" customFormat="1" ht="11.25" customHeight="1">
      <c r="A40" s="2" t="s">
        <v>58</v>
      </c>
      <c r="B40" s="141">
        <v>35.469786441906066</v>
      </c>
      <c r="C40" s="14">
        <v>0</v>
      </c>
      <c r="D40" s="14">
        <v>0</v>
      </c>
      <c r="E40" s="14">
        <v>53.17552944121428</v>
      </c>
      <c r="F40" s="14">
        <v>275.66892686805943</v>
      </c>
      <c r="G40" s="14">
        <v>0</v>
      </c>
      <c r="H40" s="14">
        <v>0</v>
      </c>
      <c r="I40" s="141">
        <v>646.9333521151544</v>
      </c>
      <c r="J40" s="14">
        <v>0</v>
      </c>
      <c r="K40" s="141">
        <v>1011.2475948663342</v>
      </c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49"/>
      <c r="AB40" s="50"/>
      <c r="AC40" s="50"/>
      <c r="AD40" s="50"/>
      <c r="AE40" s="50"/>
      <c r="AF40" s="50"/>
      <c r="AG40" s="50"/>
      <c r="AH40" s="50"/>
      <c r="AI40" s="49"/>
    </row>
    <row r="41" spans="1:35" s="46" customFormat="1" ht="10.5" customHeight="1">
      <c r="A41" s="2" t="s">
        <v>30</v>
      </c>
      <c r="B41" s="14">
        <v>690.9503439525225</v>
      </c>
      <c r="C41" s="14">
        <v>0</v>
      </c>
      <c r="D41" s="14">
        <v>0</v>
      </c>
      <c r="E41" s="14">
        <v>200.24127981338086</v>
      </c>
      <c r="F41" s="141">
        <v>1100.7863059537517</v>
      </c>
      <c r="G41" s="14">
        <v>0</v>
      </c>
      <c r="H41" s="14">
        <v>0</v>
      </c>
      <c r="I41" s="14">
        <v>685.186835803497</v>
      </c>
      <c r="J41" s="14">
        <v>0</v>
      </c>
      <c r="K41" s="141">
        <v>2677.1647655231523</v>
      </c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49"/>
      <c r="AB41" s="50"/>
      <c r="AC41" s="50"/>
      <c r="AD41" s="50"/>
      <c r="AE41" s="50"/>
      <c r="AF41" s="50"/>
      <c r="AG41" s="50"/>
      <c r="AH41" s="50"/>
      <c r="AI41" s="49"/>
    </row>
    <row r="42" spans="1:35" s="46" customFormat="1" ht="10.5" customHeight="1">
      <c r="A42" s="2" t="s">
        <v>31</v>
      </c>
      <c r="B42" s="14">
        <v>54.20365041468172</v>
      </c>
      <c r="C42" s="14">
        <v>0</v>
      </c>
      <c r="D42" s="14">
        <v>0</v>
      </c>
      <c r="E42" s="14">
        <v>192.800428703999</v>
      </c>
      <c r="F42" s="141">
        <v>3357.1229343615596</v>
      </c>
      <c r="G42" s="14">
        <v>0</v>
      </c>
      <c r="H42" s="14">
        <v>0</v>
      </c>
      <c r="I42" s="141">
        <v>1925.3117720533253</v>
      </c>
      <c r="J42" s="14">
        <v>370.57379707652626</v>
      </c>
      <c r="K42" s="141">
        <v>5900.012582610092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49"/>
      <c r="AB42" s="50"/>
      <c r="AC42" s="50"/>
      <c r="AD42" s="50"/>
      <c r="AE42" s="50"/>
      <c r="AF42" s="50"/>
      <c r="AG42" s="50"/>
      <c r="AH42" s="50"/>
      <c r="AI42" s="49"/>
    </row>
    <row r="43" spans="1:35" s="46" customFormat="1" ht="10.5" customHeight="1">
      <c r="A43" s="2" t="s">
        <v>73</v>
      </c>
      <c r="B43" s="14">
        <v>9.214270658286978</v>
      </c>
      <c r="C43" s="14">
        <v>0</v>
      </c>
      <c r="D43" s="14">
        <v>0</v>
      </c>
      <c r="E43" s="14">
        <v>106.21958654725286</v>
      </c>
      <c r="F43" s="14">
        <v>746.271765768376</v>
      </c>
      <c r="G43" s="14">
        <v>0</v>
      </c>
      <c r="H43" s="14">
        <v>0</v>
      </c>
      <c r="I43" s="14">
        <v>730.0502616026804</v>
      </c>
      <c r="J43" s="14">
        <v>1.7927773000859846</v>
      </c>
      <c r="K43" s="141">
        <v>1593.5486618766822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49"/>
      <c r="AB43" s="50"/>
      <c r="AC43" s="50"/>
      <c r="AD43" s="50"/>
      <c r="AE43" s="50"/>
      <c r="AF43" s="50"/>
      <c r="AG43" s="50"/>
      <c r="AH43" s="50"/>
      <c r="AI43" s="49"/>
    </row>
    <row r="44" spans="1:35" s="46" customFormat="1" ht="10.5" customHeight="1">
      <c r="A44" s="2" t="s">
        <v>74</v>
      </c>
      <c r="B44" s="14">
        <v>3.931882409253838</v>
      </c>
      <c r="C44" s="14">
        <v>0</v>
      </c>
      <c r="D44" s="14">
        <v>0</v>
      </c>
      <c r="E44" s="14">
        <v>84.6884520174317</v>
      </c>
      <c r="F44" s="141">
        <v>354.4773312963737</v>
      </c>
      <c r="G44" s="14">
        <v>0</v>
      </c>
      <c r="H44" s="14">
        <v>0</v>
      </c>
      <c r="I44" s="141">
        <v>631.2538999986715</v>
      </c>
      <c r="J44" s="14">
        <v>0</v>
      </c>
      <c r="K44" s="141">
        <v>1074.3515657217308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49"/>
      <c r="AB44" s="50"/>
      <c r="AC44" s="50"/>
      <c r="AD44" s="50"/>
      <c r="AE44" s="50"/>
      <c r="AF44" s="50"/>
      <c r="AG44" s="50"/>
      <c r="AH44" s="50"/>
      <c r="AI44" s="49"/>
    </row>
    <row r="45" spans="1:35" s="46" customFormat="1" ht="10.5" customHeight="1">
      <c r="A45" s="2" t="s">
        <v>34</v>
      </c>
      <c r="B45" s="14">
        <v>37.142732792853394</v>
      </c>
      <c r="C45" s="14">
        <v>0</v>
      </c>
      <c r="D45" s="14">
        <v>0</v>
      </c>
      <c r="E45" s="14">
        <v>123.68060233852013</v>
      </c>
      <c r="F45" s="14">
        <v>797.1083842406345</v>
      </c>
      <c r="G45" s="14">
        <v>0</v>
      </c>
      <c r="H45" s="14">
        <v>0</v>
      </c>
      <c r="I45" s="14">
        <v>502.80329777591226</v>
      </c>
      <c r="J45" s="14">
        <v>0</v>
      </c>
      <c r="K45" s="14">
        <v>1460.7350171479202</v>
      </c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49"/>
      <c r="AB45" s="50"/>
      <c r="AC45" s="50"/>
      <c r="AD45" s="50"/>
      <c r="AE45" s="50"/>
      <c r="AF45" s="50"/>
      <c r="AG45" s="50"/>
      <c r="AH45" s="50"/>
      <c r="AI45" s="49"/>
    </row>
    <row r="46" spans="1:35" s="46" customFormat="1" ht="10.5" customHeight="1">
      <c r="A46" s="2" t="s">
        <v>75</v>
      </c>
      <c r="B46" s="141">
        <v>17.2554486021765</v>
      </c>
      <c r="C46" s="14">
        <v>0</v>
      </c>
      <c r="D46" s="14">
        <v>0</v>
      </c>
      <c r="E46" s="14">
        <v>282.6384746434986</v>
      </c>
      <c r="F46" s="141">
        <v>2388.559474705674</v>
      </c>
      <c r="G46" s="14">
        <v>0</v>
      </c>
      <c r="H46" s="14">
        <v>0</v>
      </c>
      <c r="I46" s="14">
        <v>1059.1135931248486</v>
      </c>
      <c r="J46" s="14">
        <v>0.6145907136715391</v>
      </c>
      <c r="K46" s="141">
        <v>3748.181581789869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49"/>
      <c r="AB46" s="50"/>
      <c r="AC46" s="50"/>
      <c r="AD46" s="50"/>
      <c r="AE46" s="50"/>
      <c r="AF46" s="50"/>
      <c r="AG46" s="50"/>
      <c r="AH46" s="50"/>
      <c r="AI46" s="49"/>
    </row>
    <row r="47" spans="1:35" s="46" customFormat="1" ht="10.5" customHeight="1">
      <c r="A47" s="2" t="s">
        <v>76</v>
      </c>
      <c r="B47" s="14">
        <v>49.34274738408205</v>
      </c>
      <c r="C47" s="14">
        <v>0</v>
      </c>
      <c r="D47" s="14">
        <v>0</v>
      </c>
      <c r="E47" s="14">
        <v>131.05789573311347</v>
      </c>
      <c r="F47" s="14">
        <v>570.6277632969352</v>
      </c>
      <c r="G47" s="14">
        <v>0</v>
      </c>
      <c r="H47" s="14">
        <v>0</v>
      </c>
      <c r="I47" s="14">
        <v>290.7914835037402</v>
      </c>
      <c r="J47" s="14">
        <v>0</v>
      </c>
      <c r="K47" s="14">
        <v>1041.819889917871</v>
      </c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49"/>
      <c r="AB47" s="50"/>
      <c r="AC47" s="50"/>
      <c r="AD47" s="50"/>
      <c r="AE47" s="50"/>
      <c r="AF47" s="50"/>
      <c r="AG47" s="50"/>
      <c r="AH47" s="50"/>
      <c r="AI47" s="49"/>
    </row>
    <row r="48" spans="1:35" s="46" customFormat="1" ht="10.5" customHeight="1">
      <c r="A48" s="2" t="s">
        <v>77</v>
      </c>
      <c r="B48" s="14">
        <v>98.99403018985763</v>
      </c>
      <c r="C48" s="14">
        <v>0</v>
      </c>
      <c r="D48" s="14">
        <v>0</v>
      </c>
      <c r="E48" s="14">
        <v>59.058061831717524</v>
      </c>
      <c r="F48" s="141">
        <v>1076.4491492555926</v>
      </c>
      <c r="G48" s="14">
        <v>0</v>
      </c>
      <c r="H48" s="14">
        <v>0</v>
      </c>
      <c r="I48" s="141">
        <v>1152.722426931552</v>
      </c>
      <c r="J48" s="14">
        <v>22.394239036973342</v>
      </c>
      <c r="K48" s="141">
        <v>2409.617907245693</v>
      </c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49"/>
      <c r="AB48" s="50"/>
      <c r="AC48" s="50"/>
      <c r="AD48" s="50"/>
      <c r="AE48" s="50"/>
      <c r="AF48" s="50"/>
      <c r="AG48" s="50"/>
      <c r="AH48" s="50"/>
      <c r="AI48" s="49"/>
    </row>
    <row r="49" spans="1:35" s="46" customFormat="1" ht="11.25" customHeight="1">
      <c r="A49" s="2" t="s">
        <v>38</v>
      </c>
      <c r="B49" s="14">
        <v>133.3469356718938</v>
      </c>
      <c r="C49" s="14">
        <v>0</v>
      </c>
      <c r="D49" s="14">
        <v>0</v>
      </c>
      <c r="E49" s="14">
        <v>2774.314219095998</v>
      </c>
      <c r="F49" s="141">
        <v>917.2053462906722</v>
      </c>
      <c r="G49" s="14">
        <v>0</v>
      </c>
      <c r="H49" s="14">
        <v>0</v>
      </c>
      <c r="I49" s="141">
        <v>1870.1024950863957</v>
      </c>
      <c r="J49" s="14">
        <v>413.55752364574374</v>
      </c>
      <c r="K49" s="141">
        <v>6108.526519790703</v>
      </c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49"/>
      <c r="AB49" s="50"/>
      <c r="AC49" s="50"/>
      <c r="AD49" s="50"/>
      <c r="AE49" s="50"/>
      <c r="AF49" s="50"/>
      <c r="AG49" s="50"/>
      <c r="AH49" s="50"/>
      <c r="AI49" s="49"/>
    </row>
    <row r="50" spans="1:35" s="46" customFormat="1" ht="11.25" customHeight="1">
      <c r="A50" s="2" t="s">
        <v>39</v>
      </c>
      <c r="B50" s="14">
        <v>0</v>
      </c>
      <c r="C50" s="14">
        <v>0</v>
      </c>
      <c r="D50" s="14">
        <v>0</v>
      </c>
      <c r="E50" s="14">
        <v>173.93434137543622</v>
      </c>
      <c r="F50" s="14">
        <v>219.69999816647032</v>
      </c>
      <c r="G50" s="14">
        <v>0</v>
      </c>
      <c r="H50" s="14">
        <v>0</v>
      </c>
      <c r="I50" s="14">
        <v>140.98904225733594</v>
      </c>
      <c r="J50" s="58">
        <v>0</v>
      </c>
      <c r="K50" s="14">
        <v>534.6233817992425</v>
      </c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49"/>
      <c r="AB50" s="50"/>
      <c r="AC50" s="50"/>
      <c r="AD50" s="50"/>
      <c r="AE50" s="50"/>
      <c r="AF50" s="50"/>
      <c r="AG50" s="50"/>
      <c r="AH50" s="50"/>
      <c r="AI50" s="49"/>
    </row>
    <row r="51" spans="1:35" s="46" customFormat="1" ht="10.5" customHeight="1">
      <c r="A51" s="21" t="s">
        <v>80</v>
      </c>
      <c r="B51" s="58">
        <v>0</v>
      </c>
      <c r="C51" s="58">
        <v>0</v>
      </c>
      <c r="D51" s="14">
        <v>0</v>
      </c>
      <c r="E51" s="58">
        <v>59046.69529829833</v>
      </c>
      <c r="F51" s="58">
        <v>0</v>
      </c>
      <c r="G51" s="144">
        <v>187.79203607410454</v>
      </c>
      <c r="H51" s="58">
        <v>0</v>
      </c>
      <c r="I51" s="144">
        <v>707.8477960573325</v>
      </c>
      <c r="J51" s="58">
        <v>0</v>
      </c>
      <c r="K51" s="144">
        <v>59942.33513042976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49"/>
      <c r="AB51" s="50"/>
      <c r="AC51" s="50"/>
      <c r="AD51" s="50"/>
      <c r="AE51" s="50"/>
      <c r="AF51" s="50"/>
      <c r="AG51" s="50"/>
      <c r="AH51" s="50"/>
      <c r="AI51" s="49"/>
    </row>
    <row r="52" spans="1:35" s="46" customFormat="1" ht="10.5" customHeight="1">
      <c r="A52" s="2" t="s">
        <v>40</v>
      </c>
      <c r="B52" s="58">
        <v>0</v>
      </c>
      <c r="C52" s="58">
        <v>0</v>
      </c>
      <c r="D52" s="14">
        <v>0</v>
      </c>
      <c r="E52" s="14">
        <v>13999.047372228359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14">
        <v>13999.047372228359</v>
      </c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49"/>
      <c r="AB52" s="50"/>
      <c r="AC52" s="50"/>
      <c r="AD52" s="50"/>
      <c r="AE52" s="50"/>
      <c r="AF52" s="50"/>
      <c r="AG52" s="50"/>
      <c r="AH52" s="50"/>
      <c r="AI52" s="49"/>
    </row>
    <row r="53" spans="1:35" s="46" customFormat="1" ht="10.5" customHeight="1">
      <c r="A53" s="2" t="s">
        <v>41</v>
      </c>
      <c r="B53" s="58">
        <v>0</v>
      </c>
      <c r="C53" s="58">
        <v>0</v>
      </c>
      <c r="D53" s="14">
        <v>0</v>
      </c>
      <c r="E53" s="14">
        <v>726.367964699342</v>
      </c>
      <c r="F53" s="58">
        <v>0</v>
      </c>
      <c r="G53" s="58">
        <v>0</v>
      </c>
      <c r="H53" s="58">
        <v>0</v>
      </c>
      <c r="I53" s="141">
        <v>707.8477960573325</v>
      </c>
      <c r="J53" s="58">
        <v>0</v>
      </c>
      <c r="K53" s="141">
        <v>1434.2157607566746</v>
      </c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49"/>
      <c r="AB53" s="50"/>
      <c r="AC53" s="50"/>
      <c r="AD53" s="50"/>
      <c r="AE53" s="50"/>
      <c r="AF53" s="50"/>
      <c r="AG53" s="50"/>
      <c r="AH53" s="50"/>
      <c r="AI53" s="49"/>
    </row>
    <row r="54" spans="1:35" s="46" customFormat="1" ht="10.5" customHeight="1">
      <c r="A54" s="2" t="s">
        <v>42</v>
      </c>
      <c r="B54" s="58">
        <v>0</v>
      </c>
      <c r="C54" s="58">
        <v>0</v>
      </c>
      <c r="D54" s="14">
        <v>0</v>
      </c>
      <c r="E54" s="14">
        <v>42508.99325579939</v>
      </c>
      <c r="F54" s="58">
        <v>0</v>
      </c>
      <c r="G54" s="141">
        <v>187.79203607410454</v>
      </c>
      <c r="H54" s="58">
        <v>0</v>
      </c>
      <c r="I54" s="58">
        <v>0</v>
      </c>
      <c r="J54" s="58">
        <v>0</v>
      </c>
      <c r="K54" s="141">
        <v>42696.78529187349</v>
      </c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49"/>
      <c r="AB54" s="50"/>
      <c r="AC54" s="50"/>
      <c r="AD54" s="50"/>
      <c r="AE54" s="50"/>
      <c r="AF54" s="50"/>
      <c r="AG54" s="50"/>
      <c r="AH54" s="50"/>
      <c r="AI54" s="49"/>
    </row>
    <row r="55" spans="1:35" s="46" customFormat="1" ht="10.5" customHeight="1">
      <c r="A55" s="2" t="s">
        <v>43</v>
      </c>
      <c r="B55" s="58">
        <v>0</v>
      </c>
      <c r="C55" s="58">
        <v>0</v>
      </c>
      <c r="D55" s="14">
        <v>0</v>
      </c>
      <c r="E55" s="14">
        <v>1812.2867055712352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14">
        <v>1812.2867055712352</v>
      </c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49"/>
      <c r="AB55" s="50"/>
      <c r="AC55" s="50"/>
      <c r="AD55" s="50"/>
      <c r="AE55" s="50"/>
      <c r="AF55" s="50"/>
      <c r="AG55" s="50"/>
      <c r="AH55" s="50"/>
      <c r="AI55" s="49"/>
    </row>
    <row r="56" spans="1:35" s="46" customFormat="1" ht="10.5" customHeight="1">
      <c r="A56" s="2" t="s">
        <v>44</v>
      </c>
      <c r="B56" s="58">
        <v>0</v>
      </c>
      <c r="C56" s="58">
        <v>0</v>
      </c>
      <c r="D56" s="14">
        <v>0</v>
      </c>
      <c r="E56" s="14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14">
        <v>0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49"/>
      <c r="AB56" s="50"/>
      <c r="AC56" s="50"/>
      <c r="AD56" s="50"/>
      <c r="AE56" s="50"/>
      <c r="AF56" s="50"/>
      <c r="AG56" s="50"/>
      <c r="AH56" s="50"/>
      <c r="AI56" s="49"/>
    </row>
    <row r="57" spans="1:35" s="46" customFormat="1" ht="10.5" customHeight="1">
      <c r="A57" s="21" t="s">
        <v>20</v>
      </c>
      <c r="B57" s="144">
        <v>444.83602024246846</v>
      </c>
      <c r="C57" s="144">
        <v>215.75994705205565</v>
      </c>
      <c r="D57" s="14">
        <v>0</v>
      </c>
      <c r="E57" s="58">
        <v>4779.279025293347</v>
      </c>
      <c r="F57" s="144">
        <v>40328.83127564158</v>
      </c>
      <c r="G57" s="144">
        <v>536.2800921947036</v>
      </c>
      <c r="H57" s="58">
        <v>0</v>
      </c>
      <c r="I57" s="144">
        <v>18757.27420772116</v>
      </c>
      <c r="J57" s="58">
        <v>435.8320077386071</v>
      </c>
      <c r="K57" s="144">
        <v>65498.09257588394</v>
      </c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49"/>
      <c r="AB57" s="50"/>
      <c r="AC57" s="50"/>
      <c r="AD57" s="50"/>
      <c r="AE57" s="50"/>
      <c r="AF57" s="50"/>
      <c r="AG57" s="50"/>
      <c r="AH57" s="50"/>
      <c r="AI57" s="49"/>
    </row>
    <row r="58" spans="1:35" s="46" customFormat="1" ht="10.5" customHeight="1">
      <c r="A58" s="2" t="s">
        <v>45</v>
      </c>
      <c r="B58" s="141">
        <v>424.5188015318008</v>
      </c>
      <c r="C58" s="141">
        <v>215.75994705205565</v>
      </c>
      <c r="D58" s="14">
        <v>0</v>
      </c>
      <c r="E58" s="14">
        <v>3250.734558418522</v>
      </c>
      <c r="F58" s="141">
        <v>31457.479190266986</v>
      </c>
      <c r="G58" s="141">
        <v>357.90954169533995</v>
      </c>
      <c r="H58" s="58">
        <v>0</v>
      </c>
      <c r="I58" s="14">
        <v>10012.841279380675</v>
      </c>
      <c r="J58" s="14">
        <v>51.93465176268271</v>
      </c>
      <c r="K58" s="141">
        <v>45771.17797010807</v>
      </c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49"/>
      <c r="AB58" s="50"/>
      <c r="AC58" s="50"/>
      <c r="AD58" s="50"/>
      <c r="AE58" s="50"/>
      <c r="AF58" s="50"/>
      <c r="AG58" s="50"/>
      <c r="AH58" s="50"/>
      <c r="AI58" s="49"/>
    </row>
    <row r="59" spans="1:35" s="46" customFormat="1" ht="10.5" customHeight="1">
      <c r="A59" s="2" t="s">
        <v>53</v>
      </c>
      <c r="B59" s="14">
        <v>9.52087506421987</v>
      </c>
      <c r="C59" s="14">
        <v>0</v>
      </c>
      <c r="D59" s="14">
        <v>0</v>
      </c>
      <c r="E59" s="14">
        <v>489.1303877734729</v>
      </c>
      <c r="F59" s="14">
        <v>4197.38137027681</v>
      </c>
      <c r="G59" s="14">
        <v>84.80730229069165</v>
      </c>
      <c r="H59" s="58">
        <v>0</v>
      </c>
      <c r="I59" s="141">
        <v>1908.1880561482271</v>
      </c>
      <c r="J59" s="14">
        <v>375.6490210662081</v>
      </c>
      <c r="K59" s="141">
        <v>7064.677012619631</v>
      </c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49"/>
      <c r="AB59" s="50"/>
      <c r="AC59" s="50"/>
      <c r="AD59" s="50"/>
      <c r="AE59" s="50"/>
      <c r="AF59" s="50"/>
      <c r="AG59" s="50"/>
      <c r="AH59" s="50"/>
      <c r="AI59" s="49"/>
    </row>
    <row r="60" spans="1:35" s="46" customFormat="1" ht="10.5" customHeight="1">
      <c r="A60" s="2" t="s">
        <v>46</v>
      </c>
      <c r="B60" s="53">
        <v>4.149884599719419</v>
      </c>
      <c r="C60" s="53">
        <v>0</v>
      </c>
      <c r="D60" s="14">
        <v>0</v>
      </c>
      <c r="E60" s="53">
        <v>393.40974901011236</v>
      </c>
      <c r="F60" s="53">
        <v>2947.2855923069305</v>
      </c>
      <c r="G60" s="149">
        <v>19.277650340423136</v>
      </c>
      <c r="H60" s="58">
        <v>0</v>
      </c>
      <c r="I60" s="53">
        <v>6481.139392828411</v>
      </c>
      <c r="J60" s="53">
        <v>8.24833490971625</v>
      </c>
      <c r="K60" s="149">
        <v>9853.510603995313</v>
      </c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49"/>
      <c r="AB60" s="50"/>
      <c r="AC60" s="50"/>
      <c r="AD60" s="50"/>
      <c r="AE60" s="50"/>
      <c r="AF60" s="50"/>
      <c r="AG60" s="50"/>
      <c r="AH60" s="50"/>
      <c r="AI60" s="49"/>
    </row>
    <row r="61" spans="1:35" s="46" customFormat="1" ht="11.25" customHeight="1">
      <c r="A61" s="2" t="s">
        <v>47</v>
      </c>
      <c r="B61" s="53">
        <v>3.343842552784943</v>
      </c>
      <c r="C61" s="53">
        <v>0</v>
      </c>
      <c r="D61" s="14">
        <v>0</v>
      </c>
      <c r="E61" s="53">
        <v>306.44723952596934</v>
      </c>
      <c r="F61" s="53">
        <v>173.10453512517856</v>
      </c>
      <c r="G61" s="53">
        <v>73.87132213824879</v>
      </c>
      <c r="H61" s="58">
        <v>0</v>
      </c>
      <c r="I61" s="53">
        <v>355.10547936384734</v>
      </c>
      <c r="J61" s="53">
        <v>0</v>
      </c>
      <c r="K61" s="53">
        <v>911.8724187060288</v>
      </c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49"/>
      <c r="AB61" s="50"/>
      <c r="AC61" s="50"/>
      <c r="AD61" s="50"/>
      <c r="AE61" s="50"/>
      <c r="AF61" s="50"/>
      <c r="AG61" s="50"/>
      <c r="AH61" s="50"/>
      <c r="AI61" s="49"/>
    </row>
    <row r="62" spans="1:35" s="46" customFormat="1" ht="10.5" customHeight="1">
      <c r="A62" s="15" t="s">
        <v>48</v>
      </c>
      <c r="B62" s="59">
        <v>3.3026164939433715</v>
      </c>
      <c r="C62" s="14">
        <v>0</v>
      </c>
      <c r="D62" s="14">
        <v>0</v>
      </c>
      <c r="E62" s="14">
        <v>339.55709056527144</v>
      </c>
      <c r="F62" s="141">
        <v>1553.5805876656777</v>
      </c>
      <c r="G62" s="141">
        <v>0</v>
      </c>
      <c r="H62" s="58">
        <v>0</v>
      </c>
      <c r="I62" s="14">
        <v>0</v>
      </c>
      <c r="J62" s="14">
        <v>0</v>
      </c>
      <c r="K62" s="141">
        <v>1896.8545704548926</v>
      </c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49"/>
      <c r="AB62" s="50"/>
      <c r="AC62" s="50"/>
      <c r="AD62" s="50"/>
      <c r="AE62" s="50"/>
      <c r="AF62" s="50"/>
      <c r="AG62" s="50"/>
      <c r="AH62" s="50"/>
      <c r="AI62" s="49"/>
    </row>
    <row r="63" spans="1:35" s="140" customFormat="1" ht="10.5" customHeight="1" thickBot="1">
      <c r="A63" s="41" t="s">
        <v>49</v>
      </c>
      <c r="B63" s="137">
        <v>0</v>
      </c>
      <c r="C63" s="137">
        <v>0</v>
      </c>
      <c r="D63" s="137">
        <v>0</v>
      </c>
      <c r="E63" s="60">
        <v>10997.489073923945</v>
      </c>
      <c r="F63" s="150">
        <v>680.3860705073087</v>
      </c>
      <c r="G63" s="137">
        <v>0</v>
      </c>
      <c r="H63" s="137">
        <v>0</v>
      </c>
      <c r="I63" s="137">
        <v>0</v>
      </c>
      <c r="J63" s="137">
        <v>0</v>
      </c>
      <c r="K63" s="150">
        <v>11677.875144431255</v>
      </c>
      <c r="L63" s="151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9"/>
      <c r="AB63" s="138"/>
      <c r="AC63" s="138"/>
      <c r="AD63" s="138"/>
      <c r="AE63" s="138"/>
      <c r="AF63" s="138"/>
      <c r="AG63" s="138"/>
      <c r="AH63" s="138"/>
      <c r="AI63" s="139"/>
    </row>
    <row r="64" spans="1:11" ht="12" customHeight="1" thickTop="1">
      <c r="A64" s="25" t="s">
        <v>54</v>
      </c>
      <c r="B64" s="25"/>
      <c r="C64" s="25"/>
      <c r="D64" s="25"/>
      <c r="E64" s="25"/>
      <c r="F64" s="25"/>
      <c r="G64" s="25"/>
      <c r="H64" s="2"/>
      <c r="I64" s="2"/>
      <c r="J64" s="2"/>
      <c r="K64" s="2"/>
    </row>
    <row r="65" spans="1:11" ht="9.75" customHeight="1">
      <c r="A65" s="25" t="s">
        <v>55</v>
      </c>
      <c r="B65" s="25"/>
      <c r="C65" s="25"/>
      <c r="D65" s="25"/>
      <c r="E65" s="25"/>
      <c r="F65" s="25"/>
      <c r="G65" s="25"/>
      <c r="H65" s="2"/>
      <c r="I65" s="2"/>
      <c r="J65" s="2"/>
      <c r="K65" s="2"/>
    </row>
    <row r="66" spans="1:11" ht="9.75" customHeight="1">
      <c r="A66" s="25" t="s">
        <v>50</v>
      </c>
      <c r="B66" s="25"/>
      <c r="C66" s="25"/>
      <c r="D66" s="25"/>
      <c r="E66" s="25"/>
      <c r="F66" s="25"/>
      <c r="G66" s="25"/>
      <c r="H66" s="2"/>
      <c r="I66" s="2"/>
      <c r="J66" s="2"/>
      <c r="K66" s="2"/>
    </row>
    <row r="67" spans="1:11" ht="9.75" customHeight="1">
      <c r="A67" s="25" t="s">
        <v>59</v>
      </c>
      <c r="B67" s="25"/>
      <c r="C67" s="25"/>
      <c r="D67" s="25"/>
      <c r="E67" s="25"/>
      <c r="F67" s="25"/>
      <c r="G67" s="25"/>
      <c r="H67" s="2"/>
      <c r="I67" s="2"/>
      <c r="J67" s="2"/>
      <c r="K67" s="2"/>
    </row>
    <row r="68" spans="1:11" ht="9.75" customHeight="1">
      <c r="A68" s="25" t="s">
        <v>51</v>
      </c>
      <c r="B68" s="25"/>
      <c r="C68" s="25"/>
      <c r="D68" s="25"/>
      <c r="E68" s="25"/>
      <c r="F68" s="25"/>
      <c r="G68" s="25"/>
      <c r="H68" s="2"/>
      <c r="I68" s="2"/>
      <c r="J68" s="2"/>
      <c r="K68" s="2"/>
    </row>
    <row r="69" spans="1:18" ht="9.75" customHeight="1">
      <c r="A69" s="25" t="s">
        <v>95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P69" s="50"/>
      <c r="R69" s="50"/>
    </row>
  </sheetData>
  <sheetProtection/>
  <hyperlinks>
    <hyperlink ref="A2" location="Master!A1" display="Return to main Menu"/>
  </hyperlinks>
  <printOptions/>
  <pageMargins left="0.5118110236220472" right="0.5118110236220472" top="0.5118110236220472" bottom="0.5118110236220472" header="0.2755905511811024" footer="0.2755905511811024"/>
  <pageSetup firstPageNumber="27" useFirstPageNumber="1" fitToHeight="1" fitToWidth="1" horizontalDpi="600" verticalDpi="600" orientation="portrait" paperSize="9" scale="93" r:id="rId1"/>
  <headerFooter alignWithMargins="0">
    <oddHeader>&amp;R&amp;"Arial,Bold"ENERGY</oddHeader>
    <oddFooter>&amp;C29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7" customWidth="1"/>
    <col min="2" max="3" width="7.57421875" style="7" customWidth="1"/>
    <col min="4" max="4" width="7.140625" style="7" customWidth="1"/>
    <col min="5" max="5" width="9.00390625" style="7" customWidth="1"/>
    <col min="6" max="6" width="6.8515625" style="7" customWidth="1"/>
    <col min="7" max="7" width="9.57421875" style="7" customWidth="1"/>
    <col min="8" max="8" width="8.421875" style="7" customWidth="1"/>
    <col min="9" max="9" width="6.140625" style="7" customWidth="1"/>
    <col min="10" max="10" width="5.28125" style="7" customWidth="1"/>
    <col min="11" max="11" width="7.421875" style="7" customWidth="1"/>
    <col min="12" max="15" width="9.140625" style="7" customWidth="1"/>
    <col min="16" max="24" width="9.28125" style="7" bestFit="1" customWidth="1"/>
    <col min="25" max="25" width="9.7109375" style="7" bestFit="1" customWidth="1"/>
    <col min="26" max="26" width="9.28125" style="7" bestFit="1" customWidth="1"/>
    <col min="27" max="16384" width="9.140625" style="7" customWidth="1"/>
  </cols>
  <sheetData>
    <row r="1" spans="1:10" s="32" customFormat="1" ht="21.75" customHeight="1">
      <c r="A1" s="226" t="s">
        <v>91</v>
      </c>
      <c r="B1" s="30"/>
      <c r="C1" s="30"/>
      <c r="D1" s="30"/>
      <c r="E1" s="30"/>
      <c r="F1" s="30"/>
      <c r="G1" s="30"/>
      <c r="H1" s="31"/>
      <c r="J1" s="34"/>
    </row>
    <row r="2" spans="1:11" ht="15.75" customHeight="1" thickBot="1">
      <c r="A2" s="223" t="s">
        <v>115</v>
      </c>
      <c r="B2" s="2"/>
      <c r="C2" s="2"/>
      <c r="D2" s="2"/>
      <c r="E2" s="2"/>
      <c r="F2" s="2"/>
      <c r="G2" s="8"/>
      <c r="H2" s="19"/>
      <c r="I2" s="18"/>
      <c r="J2" s="18"/>
      <c r="K2" s="20" t="s">
        <v>60</v>
      </c>
    </row>
    <row r="3" spans="1:11" s="47" customFormat="1" ht="33.75" customHeight="1" thickTop="1">
      <c r="A3" s="36"/>
      <c r="B3" s="37" t="s">
        <v>0</v>
      </c>
      <c r="C3" s="38" t="s">
        <v>81</v>
      </c>
      <c r="D3" s="37" t="s">
        <v>1</v>
      </c>
      <c r="E3" s="37" t="s">
        <v>2</v>
      </c>
      <c r="F3" s="117" t="s">
        <v>82</v>
      </c>
      <c r="G3" s="38" t="s">
        <v>83</v>
      </c>
      <c r="H3" s="116" t="s">
        <v>3</v>
      </c>
      <c r="I3" s="37" t="s">
        <v>68</v>
      </c>
      <c r="J3" s="37" t="s">
        <v>69</v>
      </c>
      <c r="K3" s="37" t="s">
        <v>4</v>
      </c>
    </row>
    <row r="4" spans="1:26" s="46" customFormat="1" ht="10.5" customHeight="1">
      <c r="A4" s="21" t="s">
        <v>70</v>
      </c>
      <c r="B4" s="1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49"/>
      <c r="S4" s="50"/>
      <c r="T4" s="50"/>
      <c r="U4" s="50"/>
      <c r="V4" s="50"/>
      <c r="W4" s="50"/>
      <c r="X4" s="50"/>
      <c r="Y4" s="50"/>
      <c r="Z4" s="49"/>
    </row>
    <row r="5" spans="1:26" s="46" customFormat="1" ht="10.5" customHeight="1">
      <c r="A5" s="2" t="s">
        <v>6</v>
      </c>
      <c r="B5" s="114">
        <v>12713.832193573875</v>
      </c>
      <c r="C5" s="63">
        <v>0</v>
      </c>
      <c r="D5" s="61">
        <v>92882.77723641865</v>
      </c>
      <c r="E5" s="63">
        <v>0</v>
      </c>
      <c r="F5" s="61">
        <v>88219.18790425276</v>
      </c>
      <c r="G5" s="61">
        <v>3673.75</v>
      </c>
      <c r="H5" s="61">
        <v>19044.05023070198</v>
      </c>
      <c r="I5" s="63">
        <v>0</v>
      </c>
      <c r="J5" s="63">
        <v>0</v>
      </c>
      <c r="K5" s="61">
        <v>216533.59756494727</v>
      </c>
      <c r="L5" s="50"/>
      <c r="S5" s="50"/>
      <c r="T5" s="50"/>
      <c r="U5" s="50"/>
      <c r="V5" s="50"/>
      <c r="W5" s="50"/>
      <c r="X5" s="50"/>
      <c r="Y5" s="50"/>
      <c r="Z5" s="49"/>
    </row>
    <row r="6" spans="1:26" s="46" customFormat="1" ht="10.5" customHeight="1">
      <c r="A6" s="2" t="s">
        <v>7</v>
      </c>
      <c r="B6" s="115">
        <v>28533.969100787606</v>
      </c>
      <c r="C6" s="63">
        <v>623.4384123740087</v>
      </c>
      <c r="D6" s="61">
        <v>64255.17775875659</v>
      </c>
      <c r="E6" s="61">
        <v>24576.7621247369</v>
      </c>
      <c r="F6" s="61">
        <v>14903.541840264028</v>
      </c>
      <c r="G6" s="61">
        <v>421</v>
      </c>
      <c r="H6" s="63">
        <v>0</v>
      </c>
      <c r="I6" s="61">
        <v>959.5928632846086</v>
      </c>
      <c r="J6" s="63">
        <v>0</v>
      </c>
      <c r="K6" s="61">
        <v>134273.48210020372</v>
      </c>
      <c r="L6" s="50"/>
      <c r="S6" s="50"/>
      <c r="T6" s="50"/>
      <c r="U6" s="50"/>
      <c r="V6" s="50"/>
      <c r="W6" s="50"/>
      <c r="X6" s="50"/>
      <c r="Y6" s="50"/>
      <c r="Z6" s="49"/>
    </row>
    <row r="7" spans="1:26" s="46" customFormat="1" ht="10.5" customHeight="1">
      <c r="A7" s="2" t="s">
        <v>8</v>
      </c>
      <c r="B7" s="63">
        <v>-419.83583823626844</v>
      </c>
      <c r="C7" s="63">
        <v>-89.38126299321677</v>
      </c>
      <c r="D7" s="63">
        <v>-59176.66480466636</v>
      </c>
      <c r="E7" s="63">
        <v>-32321.055306164944</v>
      </c>
      <c r="F7" s="63">
        <v>-8270.101889319012</v>
      </c>
      <c r="G7" s="63">
        <v>0</v>
      </c>
      <c r="H7" s="63">
        <v>0</v>
      </c>
      <c r="I7" s="63">
        <v>-244.12545141874457</v>
      </c>
      <c r="J7" s="63">
        <v>0</v>
      </c>
      <c r="K7" s="63">
        <v>-100521.16455279855</v>
      </c>
      <c r="L7" s="50"/>
      <c r="S7" s="50"/>
      <c r="T7" s="50"/>
      <c r="U7" s="50"/>
      <c r="V7" s="50"/>
      <c r="W7" s="50"/>
      <c r="X7" s="50"/>
      <c r="Y7" s="50"/>
      <c r="Z7" s="49"/>
    </row>
    <row r="8" spans="1:26" s="46" customFormat="1" ht="10.5" customHeight="1">
      <c r="A8" s="2" t="s">
        <v>9</v>
      </c>
      <c r="B8" s="63">
        <v>0</v>
      </c>
      <c r="C8" s="63">
        <v>0</v>
      </c>
      <c r="D8" s="63">
        <v>0</v>
      </c>
      <c r="E8" s="63">
        <v>-2181.1080808617944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-2181.1080808617944</v>
      </c>
      <c r="L8" s="50"/>
      <c r="S8" s="50"/>
      <c r="T8" s="50"/>
      <c r="U8" s="50"/>
      <c r="V8" s="50"/>
      <c r="W8" s="50"/>
      <c r="X8" s="50"/>
      <c r="Y8" s="50"/>
      <c r="Z8" s="49"/>
    </row>
    <row r="9" spans="1:26" s="46" customFormat="1" ht="10.5" customHeight="1">
      <c r="A9" s="9" t="s">
        <v>78</v>
      </c>
      <c r="B9" s="63">
        <v>-1405.52974712753</v>
      </c>
      <c r="C9" s="63">
        <v>-97.44521113977252</v>
      </c>
      <c r="D9" s="63">
        <v>-415.7411564664461</v>
      </c>
      <c r="E9" s="82">
        <v>1157.428636909975</v>
      </c>
      <c r="F9" s="82">
        <v>113.58555460016842</v>
      </c>
      <c r="G9" s="63">
        <v>0</v>
      </c>
      <c r="H9" s="63">
        <v>0</v>
      </c>
      <c r="I9" s="63">
        <v>0</v>
      </c>
      <c r="J9" s="63">
        <v>0</v>
      </c>
      <c r="K9" s="63">
        <v>-647.7019232236054</v>
      </c>
      <c r="L9" s="50"/>
      <c r="S9" s="50"/>
      <c r="T9" s="50"/>
      <c r="U9" s="50"/>
      <c r="V9" s="50"/>
      <c r="W9" s="50"/>
      <c r="X9" s="50"/>
      <c r="Y9" s="50"/>
      <c r="Z9" s="49"/>
    </row>
    <row r="10" spans="1:26" s="48" customFormat="1" ht="10.5" customHeight="1">
      <c r="A10" s="39" t="s">
        <v>10</v>
      </c>
      <c r="B10" s="64">
        <v>39422.43570899768</v>
      </c>
      <c r="C10" s="64">
        <v>436.6119382410195</v>
      </c>
      <c r="D10" s="64">
        <v>97545.54903404243</v>
      </c>
      <c r="E10" s="64">
        <v>-8767.972625379865</v>
      </c>
      <c r="F10" s="64">
        <v>94966.21340979793</v>
      </c>
      <c r="G10" s="64">
        <v>4094.75</v>
      </c>
      <c r="H10" s="64">
        <v>19044.05023070198</v>
      </c>
      <c r="I10" s="64">
        <v>715.467411865864</v>
      </c>
      <c r="J10" s="64">
        <v>0</v>
      </c>
      <c r="K10" s="65">
        <v>247457.105108267</v>
      </c>
      <c r="L10" s="50"/>
      <c r="S10" s="50"/>
      <c r="T10" s="50"/>
      <c r="U10" s="50"/>
      <c r="V10" s="50"/>
      <c r="W10" s="50"/>
      <c r="X10" s="50"/>
      <c r="Y10" s="50"/>
      <c r="Z10" s="49"/>
    </row>
    <row r="11" spans="1:26" s="48" customFormat="1" ht="11.25" customHeight="1">
      <c r="A11" s="39" t="s">
        <v>79</v>
      </c>
      <c r="B11" s="54">
        <v>30.515302194143942</v>
      </c>
      <c r="C11" s="54">
        <v>-6.533432409455433</v>
      </c>
      <c r="D11" s="54">
        <v>-121.05498639829511</v>
      </c>
      <c r="E11" s="54">
        <v>-175.89307133556576</v>
      </c>
      <c r="F11" s="54">
        <v>270.99851829611</v>
      </c>
      <c r="G11" s="54">
        <v>0.4099999999999717</v>
      </c>
      <c r="H11" s="54">
        <v>0</v>
      </c>
      <c r="I11" s="143">
        <v>208.66753266633714</v>
      </c>
      <c r="J11" s="54">
        <v>0</v>
      </c>
      <c r="K11" s="143">
        <v>207.10986301320372</v>
      </c>
      <c r="L11" s="50"/>
      <c r="M11" s="71"/>
      <c r="S11" s="50"/>
      <c r="T11" s="50"/>
      <c r="U11" s="50"/>
      <c r="V11" s="50"/>
      <c r="W11" s="50"/>
      <c r="X11" s="50"/>
      <c r="Y11" s="50"/>
      <c r="Z11" s="49"/>
    </row>
    <row r="12" spans="1:26" s="48" customFormat="1" ht="10.5" customHeight="1">
      <c r="A12" s="39" t="s">
        <v>11</v>
      </c>
      <c r="B12" s="64">
        <v>39391.92040680354</v>
      </c>
      <c r="C12" s="64">
        <v>443.1453706504749</v>
      </c>
      <c r="D12" s="64">
        <v>97666.60402044073</v>
      </c>
      <c r="E12" s="64">
        <v>-8592.0795540443</v>
      </c>
      <c r="F12" s="64">
        <v>94695.21489150182</v>
      </c>
      <c r="G12" s="64">
        <v>4094.34</v>
      </c>
      <c r="H12" s="64">
        <v>19044.05023070198</v>
      </c>
      <c r="I12" s="152">
        <v>506.7998791995269</v>
      </c>
      <c r="J12" s="64">
        <v>0</v>
      </c>
      <c r="K12" s="153">
        <v>247249.99524525378</v>
      </c>
      <c r="L12" s="50"/>
      <c r="S12" s="50"/>
      <c r="T12" s="50"/>
      <c r="U12" s="50"/>
      <c r="V12" s="50"/>
      <c r="W12" s="50"/>
      <c r="X12" s="50"/>
      <c r="Y12" s="50"/>
      <c r="Z12" s="49"/>
    </row>
    <row r="13" spans="1:26" s="46" customFormat="1" ht="3.75" customHeight="1">
      <c r="A13" s="2"/>
      <c r="B13" s="61">
        <v>0.0774059279832352</v>
      </c>
      <c r="C13" s="61">
        <v>-0.1623422785514458</v>
      </c>
      <c r="D13" s="61"/>
      <c r="E13" s="61"/>
      <c r="F13" s="61">
        <v>0.2853630871083571</v>
      </c>
      <c r="G13" s="61"/>
      <c r="H13" s="61"/>
      <c r="I13" s="61"/>
      <c r="J13" s="61"/>
      <c r="K13" s="66">
        <v>0.0836952581832675</v>
      </c>
      <c r="L13" s="50"/>
      <c r="S13" s="50"/>
      <c r="T13" s="50"/>
      <c r="U13" s="50"/>
      <c r="V13" s="50"/>
      <c r="W13" s="50"/>
      <c r="X13" s="50"/>
      <c r="Y13" s="50"/>
      <c r="Z13" s="49"/>
    </row>
    <row r="14" spans="1:26" s="46" customFormat="1" ht="10.5" customHeight="1">
      <c r="A14" s="2" t="s">
        <v>12</v>
      </c>
      <c r="B14" s="54">
        <v>0</v>
      </c>
      <c r="C14" s="54">
        <v>-113.10139439954165</v>
      </c>
      <c r="D14" s="54">
        <v>-3643.3157517540485</v>
      </c>
      <c r="E14" s="54">
        <v>3649.2678226575504</v>
      </c>
      <c r="F14" s="54">
        <v>-4.365042975064488</v>
      </c>
      <c r="G14" s="54">
        <v>0</v>
      </c>
      <c r="H14" s="54">
        <v>-673.5672923473775</v>
      </c>
      <c r="I14" s="54">
        <v>673.5672923473775</v>
      </c>
      <c r="J14" s="54">
        <v>0</v>
      </c>
      <c r="K14" s="54">
        <v>-111.51436647110438</v>
      </c>
      <c r="L14" s="50"/>
      <c r="S14" s="50"/>
      <c r="T14" s="50"/>
      <c r="U14" s="50"/>
      <c r="V14" s="50"/>
      <c r="W14" s="50"/>
      <c r="X14" s="50"/>
      <c r="Y14" s="50"/>
      <c r="Z14" s="49"/>
    </row>
    <row r="15" spans="1:26" s="46" customFormat="1" ht="10.5" customHeight="1">
      <c r="A15" s="21" t="s">
        <v>13</v>
      </c>
      <c r="B15" s="66">
        <v>-37700.40840624947</v>
      </c>
      <c r="C15" s="66">
        <v>1736.5896654801086</v>
      </c>
      <c r="D15" s="66">
        <v>-94023.28826868668</v>
      </c>
      <c r="E15" s="66">
        <v>93062.99974608245</v>
      </c>
      <c r="F15" s="66">
        <v>-30219.124536452822</v>
      </c>
      <c r="G15" s="67">
        <v>-3367.8</v>
      </c>
      <c r="H15" s="67">
        <v>-18370.482938354602</v>
      </c>
      <c r="I15" s="154">
        <v>33327.28264472893</v>
      </c>
      <c r="J15" s="67">
        <v>1365.8353543723433</v>
      </c>
      <c r="K15" s="154">
        <v>-54188.39673907973</v>
      </c>
      <c r="L15" s="50"/>
      <c r="S15" s="50"/>
      <c r="T15" s="50"/>
      <c r="U15" s="50"/>
      <c r="V15" s="50"/>
      <c r="W15" s="50"/>
      <c r="X15" s="50"/>
      <c r="Y15" s="50"/>
      <c r="Z15" s="49"/>
    </row>
    <row r="16" spans="1:26" s="46" customFormat="1" ht="10.5" customHeight="1">
      <c r="A16" s="2" t="s">
        <v>14</v>
      </c>
      <c r="B16" s="63">
        <v>-32408.101314243017</v>
      </c>
      <c r="C16" s="63">
        <v>-990.3014617368874</v>
      </c>
      <c r="D16" s="63">
        <v>0</v>
      </c>
      <c r="E16" s="63">
        <v>-703.916152856116</v>
      </c>
      <c r="F16" s="63">
        <v>-28285.481285355225</v>
      </c>
      <c r="G16" s="61">
        <v>-3367.8</v>
      </c>
      <c r="H16" s="61">
        <v>-18370.482938354602</v>
      </c>
      <c r="I16" s="155">
        <v>33327.28264472893</v>
      </c>
      <c r="J16" s="63">
        <v>0</v>
      </c>
      <c r="K16" s="155">
        <v>-50798.800507816915</v>
      </c>
      <c r="L16" s="50"/>
      <c r="S16" s="50"/>
      <c r="T16" s="50"/>
      <c r="U16" s="50"/>
      <c r="V16" s="50"/>
      <c r="W16" s="50"/>
      <c r="X16" s="50"/>
      <c r="Y16" s="50"/>
      <c r="Z16" s="49"/>
    </row>
    <row r="17" spans="1:26" s="46" customFormat="1" ht="10.5" customHeight="1">
      <c r="A17" s="2" t="s">
        <v>71</v>
      </c>
      <c r="B17" s="63">
        <v>-31528.371056599863</v>
      </c>
      <c r="C17" s="61">
        <v>0</v>
      </c>
      <c r="D17" s="63">
        <v>0</v>
      </c>
      <c r="E17" s="63">
        <v>-263.3144969841393</v>
      </c>
      <c r="F17" s="63">
        <v>-25420.70802654181</v>
      </c>
      <c r="G17" s="61">
        <v>-830.545</v>
      </c>
      <c r="H17" s="61">
        <v>-18370.482938354602</v>
      </c>
      <c r="I17" s="61">
        <v>30563.755299071156</v>
      </c>
      <c r="J17" s="63">
        <v>0</v>
      </c>
      <c r="K17" s="61">
        <v>-45849.66621940925</v>
      </c>
      <c r="L17" s="50"/>
      <c r="S17" s="50"/>
      <c r="T17" s="50"/>
      <c r="U17" s="50"/>
      <c r="V17" s="50"/>
      <c r="W17" s="50"/>
      <c r="X17" s="50"/>
      <c r="Y17" s="50"/>
      <c r="Z17" s="49"/>
    </row>
    <row r="18" spans="1:26" s="46" customFormat="1" ht="10.5" customHeight="1">
      <c r="A18" s="2" t="s">
        <v>72</v>
      </c>
      <c r="B18" s="63">
        <v>-879.730257643154</v>
      </c>
      <c r="C18" s="63">
        <v>-990.3014617368874</v>
      </c>
      <c r="D18" s="63">
        <v>0</v>
      </c>
      <c r="E18" s="63">
        <v>-440.60165587197673</v>
      </c>
      <c r="F18" s="63">
        <v>-2864.7732588134127</v>
      </c>
      <c r="G18" s="61">
        <v>-2537.255</v>
      </c>
      <c r="H18" s="61">
        <v>0</v>
      </c>
      <c r="I18" s="155">
        <v>2763.527345657781</v>
      </c>
      <c r="J18" s="63">
        <v>0</v>
      </c>
      <c r="K18" s="155">
        <v>-4949.134288407649</v>
      </c>
      <c r="L18" s="50"/>
      <c r="S18" s="50"/>
      <c r="T18" s="50"/>
      <c r="U18" s="50"/>
      <c r="V18" s="50"/>
      <c r="W18" s="50"/>
      <c r="X18" s="50"/>
      <c r="Y18" s="50"/>
      <c r="Z18" s="49"/>
    </row>
    <row r="19" spans="1:26" s="17" customFormat="1" ht="10.5" customHeight="1">
      <c r="A19" s="2" t="s">
        <v>65</v>
      </c>
      <c r="B19" s="63">
        <v>-286.17104006869187</v>
      </c>
      <c r="C19" s="63">
        <v>-51.38005159071366</v>
      </c>
      <c r="D19" s="63">
        <v>0</v>
      </c>
      <c r="E19" s="63">
        <v>-60.67735435858599</v>
      </c>
      <c r="F19" s="63">
        <v>-1933.6432510975987</v>
      </c>
      <c r="G19" s="61">
        <v>0</v>
      </c>
      <c r="H19" s="61">
        <v>0</v>
      </c>
      <c r="I19" s="61">
        <v>0</v>
      </c>
      <c r="J19" s="61">
        <v>1365.8353543723433</v>
      </c>
      <c r="K19" s="61">
        <v>-966.0363427432471</v>
      </c>
      <c r="L19" s="50"/>
      <c r="S19" s="50"/>
      <c r="T19" s="50"/>
      <c r="U19" s="50"/>
      <c r="V19" s="50"/>
      <c r="W19" s="50"/>
      <c r="X19" s="50"/>
      <c r="Y19" s="50"/>
      <c r="Z19" s="49"/>
    </row>
    <row r="20" spans="1:26" s="46" customFormat="1" ht="10.5" customHeight="1">
      <c r="A20" s="2" t="s">
        <v>17</v>
      </c>
      <c r="B20" s="63">
        <v>0</v>
      </c>
      <c r="C20" s="63">
        <v>0</v>
      </c>
      <c r="D20" s="63">
        <v>-94023.28826868668</v>
      </c>
      <c r="E20" s="63">
        <v>94107.49333238283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84.20506369615032</v>
      </c>
      <c r="L20" s="50"/>
      <c r="S20" s="50"/>
      <c r="T20" s="50"/>
      <c r="U20" s="50"/>
      <c r="V20" s="50"/>
      <c r="W20" s="50"/>
      <c r="X20" s="50"/>
      <c r="Y20" s="50"/>
      <c r="Z20" s="49"/>
    </row>
    <row r="21" spans="1:26" s="46" customFormat="1" ht="10.5" customHeight="1">
      <c r="A21" s="2" t="s">
        <v>18</v>
      </c>
      <c r="B21" s="63">
        <v>-4053.4363234096472</v>
      </c>
      <c r="C21" s="63">
        <v>4024.4799246087987</v>
      </c>
      <c r="D21" s="63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-28.956398800848547</v>
      </c>
      <c r="L21" s="50"/>
      <c r="S21" s="50"/>
      <c r="T21" s="50"/>
      <c r="U21" s="50"/>
      <c r="V21" s="50"/>
      <c r="W21" s="50"/>
      <c r="X21" s="50"/>
      <c r="Y21" s="50"/>
      <c r="Z21" s="49"/>
    </row>
    <row r="22" spans="1:26" s="46" customFormat="1" ht="10.5" customHeight="1">
      <c r="A22" s="2" t="s">
        <v>19</v>
      </c>
      <c r="B22" s="63">
        <v>-755.8810697586833</v>
      </c>
      <c r="C22" s="63">
        <v>-1446.3011779688547</v>
      </c>
      <c r="D22" s="63">
        <v>0</v>
      </c>
      <c r="E22" s="63">
        <v>-279.9000790856832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3">
        <v>-2482.0823268132212</v>
      </c>
      <c r="L22" s="50"/>
      <c r="S22" s="50"/>
      <c r="T22" s="50"/>
      <c r="U22" s="50"/>
      <c r="V22" s="50"/>
      <c r="W22" s="50"/>
      <c r="X22" s="50"/>
      <c r="Y22" s="50"/>
      <c r="Z22" s="49"/>
    </row>
    <row r="23" spans="1:26" s="46" customFormat="1" ht="10.5" customHeight="1">
      <c r="A23" s="2" t="s">
        <v>23</v>
      </c>
      <c r="B23" s="63">
        <v>-196.81865876943343</v>
      </c>
      <c r="C23" s="63">
        <v>200.09243216776534</v>
      </c>
      <c r="D23" s="63">
        <v>0</v>
      </c>
      <c r="E23" s="63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3.2737733983319117</v>
      </c>
      <c r="L23" s="50"/>
      <c r="S23" s="50"/>
      <c r="T23" s="50"/>
      <c r="U23" s="50"/>
      <c r="V23" s="50"/>
      <c r="W23" s="50"/>
      <c r="X23" s="50"/>
      <c r="Y23" s="50"/>
      <c r="Z23" s="49"/>
    </row>
    <row r="24" spans="1:26" s="46" customFormat="1" ht="10.5" customHeight="1">
      <c r="A24" s="15" t="s">
        <v>20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50"/>
      <c r="S24" s="50"/>
      <c r="T24" s="50"/>
      <c r="U24" s="50"/>
      <c r="V24" s="50"/>
      <c r="W24" s="50"/>
      <c r="X24" s="50"/>
      <c r="Y24" s="50"/>
      <c r="Z24" s="49"/>
    </row>
    <row r="25" spans="1:26" s="46" customFormat="1" ht="10.5" customHeight="1">
      <c r="A25" s="23" t="s">
        <v>21</v>
      </c>
      <c r="B25" s="67">
        <v>4.110927804636724</v>
      </c>
      <c r="C25" s="67">
        <v>820.0700222948617</v>
      </c>
      <c r="D25" s="67">
        <v>0</v>
      </c>
      <c r="E25" s="67">
        <v>5973.898643691438</v>
      </c>
      <c r="F25" s="67">
        <v>7418.105125546278</v>
      </c>
      <c r="G25" s="67">
        <v>0</v>
      </c>
      <c r="H25" s="67"/>
      <c r="I25" s="154">
        <v>2336.647137746918</v>
      </c>
      <c r="J25" s="67">
        <v>97.8593874321232</v>
      </c>
      <c r="K25" s="154">
        <v>16650.691244516256</v>
      </c>
      <c r="L25" s="50"/>
      <c r="S25" s="50"/>
      <c r="T25" s="50"/>
      <c r="U25" s="50"/>
      <c r="V25" s="50"/>
      <c r="W25" s="50"/>
      <c r="X25" s="50"/>
      <c r="Y25" s="50"/>
      <c r="Z25" s="49"/>
    </row>
    <row r="26" spans="1:26" s="46" customFormat="1" ht="10.5" customHeight="1">
      <c r="A26" s="2" t="s">
        <v>14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/>
      <c r="I26" s="155">
        <v>1531.9814228896412</v>
      </c>
      <c r="J26" s="61">
        <v>26.405417024935513</v>
      </c>
      <c r="K26" s="155">
        <v>1558.3868399145767</v>
      </c>
      <c r="L26" s="50"/>
      <c r="S26" s="50"/>
      <c r="T26" s="50"/>
      <c r="U26" s="50"/>
      <c r="V26" s="50"/>
      <c r="W26" s="50"/>
      <c r="X26" s="50"/>
      <c r="Y26" s="50"/>
      <c r="Z26" s="49"/>
    </row>
    <row r="27" spans="1:26" s="46" customFormat="1" ht="10.5" customHeight="1">
      <c r="A27" s="2" t="s">
        <v>52</v>
      </c>
      <c r="B27" s="67">
        <v>0</v>
      </c>
      <c r="C27" s="67">
        <v>0</v>
      </c>
      <c r="D27" s="67">
        <v>0</v>
      </c>
      <c r="E27" s="67">
        <v>0</v>
      </c>
      <c r="F27" s="61">
        <v>6308.836949728111</v>
      </c>
      <c r="G27" s="67">
        <v>0</v>
      </c>
      <c r="H27" s="67"/>
      <c r="I27" s="61">
        <v>43.448065348237314</v>
      </c>
      <c r="J27" s="67">
        <v>0</v>
      </c>
      <c r="K27" s="61">
        <v>6352.285015076348</v>
      </c>
      <c r="L27" s="50"/>
      <c r="S27" s="50"/>
      <c r="T27" s="50"/>
      <c r="U27" s="50"/>
      <c r="V27" s="50"/>
      <c r="W27" s="50"/>
      <c r="X27" s="50"/>
      <c r="Y27" s="50"/>
      <c r="Z27" s="49"/>
    </row>
    <row r="28" spans="1:26" s="46" customFormat="1" ht="10.5" customHeight="1">
      <c r="A28" s="2" t="s">
        <v>17</v>
      </c>
      <c r="B28" s="67">
        <v>0</v>
      </c>
      <c r="C28" s="67">
        <v>0</v>
      </c>
      <c r="D28" s="67">
        <v>0</v>
      </c>
      <c r="E28" s="61">
        <v>5973.852830523229</v>
      </c>
      <c r="F28" s="61">
        <v>367.5096042623634</v>
      </c>
      <c r="G28" s="67">
        <v>0</v>
      </c>
      <c r="H28" s="67"/>
      <c r="I28" s="61">
        <v>383.4066845974073</v>
      </c>
      <c r="J28" s="61">
        <v>71.45397040718768</v>
      </c>
      <c r="K28" s="61">
        <v>6796.223089790188</v>
      </c>
      <c r="L28" s="50"/>
      <c r="S28" s="50"/>
      <c r="T28" s="50"/>
      <c r="U28" s="50"/>
      <c r="V28" s="50"/>
      <c r="W28" s="50"/>
      <c r="X28" s="50"/>
      <c r="Y28" s="50"/>
      <c r="Z28" s="49"/>
    </row>
    <row r="29" spans="1:26" s="46" customFormat="1" ht="10.5" customHeight="1">
      <c r="A29" s="2" t="s">
        <v>22</v>
      </c>
      <c r="B29" s="61">
        <v>4.110927804636724</v>
      </c>
      <c r="C29" s="67">
        <v>0</v>
      </c>
      <c r="D29" s="67">
        <v>0</v>
      </c>
      <c r="E29" s="67">
        <v>0</v>
      </c>
      <c r="F29" s="61">
        <v>9.802235597592434</v>
      </c>
      <c r="G29" s="67">
        <v>0</v>
      </c>
      <c r="H29" s="67"/>
      <c r="I29" s="61">
        <v>91.68856405846947</v>
      </c>
      <c r="J29" s="67">
        <v>0</v>
      </c>
      <c r="K29" s="61">
        <v>105.60172746069863</v>
      </c>
      <c r="L29" s="50"/>
      <c r="S29" s="50"/>
      <c r="T29" s="50"/>
      <c r="U29" s="50"/>
      <c r="V29" s="50"/>
      <c r="W29" s="50"/>
      <c r="X29" s="50"/>
      <c r="Y29" s="50"/>
      <c r="Z29" s="49"/>
    </row>
    <row r="30" spans="1:26" s="46" customFormat="1" ht="11.25" customHeight="1">
      <c r="A30" s="2" t="s">
        <v>18</v>
      </c>
      <c r="B30" s="67">
        <v>0</v>
      </c>
      <c r="C30" s="61">
        <v>395.98367845135346</v>
      </c>
      <c r="D30" s="67">
        <v>0</v>
      </c>
      <c r="E30" s="67">
        <v>0</v>
      </c>
      <c r="F30" s="61">
        <v>0</v>
      </c>
      <c r="G30" s="67">
        <v>0</v>
      </c>
      <c r="H30" s="67"/>
      <c r="I30" s="61">
        <v>8.448494116849677</v>
      </c>
      <c r="J30" s="67">
        <v>0</v>
      </c>
      <c r="K30" s="61">
        <v>404.43217256820316</v>
      </c>
      <c r="L30" s="50"/>
      <c r="S30" s="50"/>
      <c r="T30" s="50"/>
      <c r="U30" s="50"/>
      <c r="V30" s="50"/>
      <c r="W30" s="50"/>
      <c r="X30" s="50"/>
      <c r="Y30" s="50"/>
      <c r="Z30" s="49"/>
    </row>
    <row r="31" spans="1:26" s="46" customFormat="1" ht="10.5" customHeight="1">
      <c r="A31" s="2" t="s">
        <v>19</v>
      </c>
      <c r="B31" s="67">
        <v>0</v>
      </c>
      <c r="C31" s="61">
        <v>424.08634384350813</v>
      </c>
      <c r="D31" s="67">
        <v>0</v>
      </c>
      <c r="E31" s="67">
        <v>0</v>
      </c>
      <c r="F31" s="61">
        <v>80.89006146517627</v>
      </c>
      <c r="G31" s="67">
        <v>0</v>
      </c>
      <c r="H31" s="67"/>
      <c r="I31" s="61">
        <v>44.24166305803636</v>
      </c>
      <c r="J31" s="67">
        <v>0</v>
      </c>
      <c r="K31" s="61">
        <v>549.2638815349299</v>
      </c>
      <c r="L31" s="50"/>
      <c r="S31" s="50"/>
      <c r="T31" s="50"/>
      <c r="U31" s="50"/>
      <c r="V31" s="50"/>
      <c r="W31" s="50"/>
      <c r="X31" s="50"/>
      <c r="Y31" s="50"/>
      <c r="Z31" s="49"/>
    </row>
    <row r="32" spans="1:26" s="46" customFormat="1" ht="11.25" customHeight="1">
      <c r="A32" s="2" t="s">
        <v>23</v>
      </c>
      <c r="B32" s="67">
        <v>0</v>
      </c>
      <c r="C32" s="61">
        <v>0</v>
      </c>
      <c r="D32" s="67">
        <v>0</v>
      </c>
      <c r="E32" s="67">
        <v>0</v>
      </c>
      <c r="F32" s="67">
        <v>0</v>
      </c>
      <c r="G32" s="67">
        <v>0</v>
      </c>
      <c r="H32" s="67"/>
      <c r="I32" s="67">
        <v>0</v>
      </c>
      <c r="J32" s="67">
        <v>0</v>
      </c>
      <c r="K32" s="61">
        <v>0</v>
      </c>
      <c r="L32" s="50"/>
      <c r="S32" s="50"/>
      <c r="T32" s="50"/>
      <c r="U32" s="50"/>
      <c r="V32" s="50"/>
      <c r="W32" s="50"/>
      <c r="X32" s="50"/>
      <c r="Y32" s="50"/>
      <c r="Z32" s="49"/>
    </row>
    <row r="33" spans="1:26" s="46" customFormat="1" ht="10.5" customHeight="1">
      <c r="A33" s="2" t="s">
        <v>24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/>
      <c r="I33" s="156">
        <v>71.6620483662941</v>
      </c>
      <c r="J33" s="67">
        <v>0</v>
      </c>
      <c r="K33" s="156">
        <v>71.6620483662941</v>
      </c>
      <c r="L33" s="50"/>
      <c r="S33" s="50"/>
      <c r="T33" s="50"/>
      <c r="U33" s="50"/>
      <c r="V33" s="50"/>
      <c r="W33" s="50"/>
      <c r="X33" s="50"/>
      <c r="Y33" s="50"/>
      <c r="Z33" s="49"/>
    </row>
    <row r="34" spans="1:26" s="46" customFormat="1" ht="10.5" customHeight="1">
      <c r="A34" s="2" t="s">
        <v>20</v>
      </c>
      <c r="B34" s="67">
        <v>0</v>
      </c>
      <c r="C34" s="67">
        <v>0</v>
      </c>
      <c r="D34" s="67">
        <v>0</v>
      </c>
      <c r="E34" s="61">
        <v>0</v>
      </c>
      <c r="F34" s="63">
        <v>651.0662744930343</v>
      </c>
      <c r="G34" s="67">
        <v>0</v>
      </c>
      <c r="H34" s="67"/>
      <c r="I34" s="63">
        <v>161.77019531198243</v>
      </c>
      <c r="J34" s="67">
        <v>0</v>
      </c>
      <c r="K34" s="63">
        <v>812.8364698050167</v>
      </c>
      <c r="L34" s="50"/>
      <c r="S34" s="50"/>
      <c r="T34" s="50"/>
      <c r="U34" s="50"/>
      <c r="V34" s="50"/>
      <c r="W34" s="50"/>
      <c r="X34" s="50"/>
      <c r="Y34" s="50"/>
      <c r="Z34" s="49"/>
    </row>
    <row r="35" spans="1:26" s="46" customFormat="1" ht="10.5" customHeight="1">
      <c r="A35" s="24" t="s">
        <v>25</v>
      </c>
      <c r="B35" s="67">
        <v>0</v>
      </c>
      <c r="C35" s="67">
        <v>211.1433008650043</v>
      </c>
      <c r="D35" s="67">
        <v>0</v>
      </c>
      <c r="E35" s="67">
        <v>0</v>
      </c>
      <c r="F35" s="67">
        <v>942.736755432285</v>
      </c>
      <c r="G35" s="67">
        <v>0</v>
      </c>
      <c r="H35" s="67"/>
      <c r="I35" s="67">
        <v>2379.544014411385</v>
      </c>
      <c r="J35" s="67">
        <v>0</v>
      </c>
      <c r="K35" s="67">
        <v>3533.424070708674</v>
      </c>
      <c r="L35" s="50"/>
      <c r="S35" s="50"/>
      <c r="T35" s="50"/>
      <c r="U35" s="50"/>
      <c r="V35" s="50"/>
      <c r="W35" s="50"/>
      <c r="X35" s="50"/>
      <c r="Y35" s="50"/>
      <c r="Z35" s="49"/>
    </row>
    <row r="36" spans="1:26" s="46" customFormat="1" ht="10.5" customHeight="1">
      <c r="A36" s="22" t="s">
        <v>26</v>
      </c>
      <c r="B36" s="65">
        <v>1687.4010727494315</v>
      </c>
      <c r="C36" s="65">
        <v>1035.4203185711756</v>
      </c>
      <c r="D36" s="65">
        <v>0</v>
      </c>
      <c r="E36" s="65">
        <v>82146.28937100427</v>
      </c>
      <c r="F36" s="65">
        <v>56110.88343109537</v>
      </c>
      <c r="G36" s="65">
        <v>726.54</v>
      </c>
      <c r="H36" s="65"/>
      <c r="I36" s="65">
        <v>29791.458664117534</v>
      </c>
      <c r="J36" s="65">
        <v>1267.97596694022</v>
      </c>
      <c r="K36" s="65">
        <v>172765.968824478</v>
      </c>
      <c r="L36" s="50"/>
      <c r="S36" s="50"/>
      <c r="T36" s="50"/>
      <c r="U36" s="50"/>
      <c r="V36" s="50"/>
      <c r="W36" s="50"/>
      <c r="X36" s="50"/>
      <c r="Y36" s="50"/>
      <c r="Z36" s="49"/>
    </row>
    <row r="37" spans="1:26" s="46" customFormat="1" ht="10.5" customHeight="1">
      <c r="A37" s="21" t="s">
        <v>27</v>
      </c>
      <c r="B37" s="67">
        <v>1179.6881117459734</v>
      </c>
      <c r="C37" s="67">
        <v>811.9553417072943</v>
      </c>
      <c r="D37" s="61">
        <v>0</v>
      </c>
      <c r="E37" s="67">
        <v>7226.601461061165</v>
      </c>
      <c r="F37" s="67">
        <v>13017.283260892516</v>
      </c>
      <c r="G37" s="67">
        <v>188.51</v>
      </c>
      <c r="H37" s="61"/>
      <c r="I37" s="67">
        <v>10363.204866971857</v>
      </c>
      <c r="J37" s="67">
        <v>830.5075378774515</v>
      </c>
      <c r="K37" s="67">
        <v>33617.75058025625</v>
      </c>
      <c r="L37" s="50"/>
      <c r="S37" s="50"/>
      <c r="T37" s="50"/>
      <c r="U37" s="50"/>
      <c r="V37" s="50"/>
      <c r="W37" s="50"/>
      <c r="X37" s="50"/>
      <c r="Y37" s="50"/>
      <c r="Z37" s="49"/>
    </row>
    <row r="38" spans="1:26" s="46" customFormat="1" ht="10.5" customHeight="1">
      <c r="A38" s="2" t="s">
        <v>28</v>
      </c>
      <c r="B38" s="61">
        <v>0</v>
      </c>
      <c r="C38" s="61">
        <v>226.39247723304203</v>
      </c>
      <c r="D38" s="67">
        <v>0</v>
      </c>
      <c r="E38" s="61">
        <v>2664.9926175139926</v>
      </c>
      <c r="F38" s="61">
        <v>4.729148753224419</v>
      </c>
      <c r="G38" s="61">
        <v>188.51</v>
      </c>
      <c r="H38" s="61"/>
      <c r="I38" s="61">
        <v>0</v>
      </c>
      <c r="J38" s="61">
        <v>0</v>
      </c>
      <c r="K38" s="61">
        <v>3084.6242435002587</v>
      </c>
      <c r="L38" s="50"/>
      <c r="S38" s="50"/>
      <c r="T38" s="50"/>
      <c r="U38" s="50"/>
      <c r="V38" s="50"/>
      <c r="W38" s="50"/>
      <c r="X38" s="50"/>
      <c r="Y38" s="50"/>
      <c r="Z38" s="49"/>
    </row>
    <row r="39" spans="1:26" s="46" customFormat="1" ht="11.25" customHeight="1">
      <c r="A39" s="2" t="s">
        <v>29</v>
      </c>
      <c r="B39" s="61">
        <v>0</v>
      </c>
      <c r="C39" s="61">
        <v>585.5628644742524</v>
      </c>
      <c r="D39" s="67">
        <v>0</v>
      </c>
      <c r="E39" s="61">
        <v>14.755293569880733</v>
      </c>
      <c r="F39" s="61">
        <v>728.2181993119804</v>
      </c>
      <c r="G39" s="61">
        <v>0</v>
      </c>
      <c r="H39" s="61"/>
      <c r="I39" s="61">
        <v>431.60985301289475</v>
      </c>
      <c r="J39" s="61">
        <v>0</v>
      </c>
      <c r="K39" s="61">
        <v>1760.1462103690083</v>
      </c>
      <c r="L39" s="50"/>
      <c r="S39" s="50"/>
      <c r="T39" s="50"/>
      <c r="U39" s="50"/>
      <c r="V39" s="50"/>
      <c r="W39" s="50"/>
      <c r="X39" s="50"/>
      <c r="Y39" s="50"/>
      <c r="Z39" s="49"/>
    </row>
    <row r="40" spans="1:26" s="46" customFormat="1" ht="11.25" customHeight="1">
      <c r="A40" s="2" t="s">
        <v>58</v>
      </c>
      <c r="B40" s="61">
        <v>23.704339072022417</v>
      </c>
      <c r="C40" s="61">
        <v>0</v>
      </c>
      <c r="D40" s="67">
        <v>0</v>
      </c>
      <c r="E40" s="61">
        <v>53.129723481213716</v>
      </c>
      <c r="F40" s="61">
        <v>276.68073100572934</v>
      </c>
      <c r="G40" s="61">
        <v>0</v>
      </c>
      <c r="H40" s="61"/>
      <c r="I40" s="61">
        <v>661.4833204789843</v>
      </c>
      <c r="J40" s="61">
        <v>0</v>
      </c>
      <c r="K40" s="61">
        <v>1014.9981140379498</v>
      </c>
      <c r="L40" s="50"/>
      <c r="S40" s="50"/>
      <c r="T40" s="50"/>
      <c r="U40" s="50"/>
      <c r="V40" s="50"/>
      <c r="W40" s="50"/>
      <c r="X40" s="50"/>
      <c r="Y40" s="50"/>
      <c r="Z40" s="49"/>
    </row>
    <row r="41" spans="1:26" s="46" customFormat="1" ht="10.5" customHeight="1">
      <c r="A41" s="2" t="s">
        <v>30</v>
      </c>
      <c r="B41" s="61">
        <v>738.8106415379718</v>
      </c>
      <c r="C41" s="61">
        <v>0</v>
      </c>
      <c r="D41" s="67">
        <v>0</v>
      </c>
      <c r="E41" s="61">
        <v>216.06103985403016</v>
      </c>
      <c r="F41" s="61">
        <v>1143.5286432969453</v>
      </c>
      <c r="G41" s="61">
        <v>0</v>
      </c>
      <c r="H41" s="61"/>
      <c r="I41" s="61">
        <v>685.9522572024418</v>
      </c>
      <c r="J41" s="61">
        <v>0</v>
      </c>
      <c r="K41" s="61">
        <v>2784.3525818913895</v>
      </c>
      <c r="L41" s="50"/>
      <c r="S41" s="50"/>
      <c r="T41" s="50"/>
      <c r="U41" s="50"/>
      <c r="V41" s="50"/>
      <c r="W41" s="50"/>
      <c r="X41" s="50"/>
      <c r="Y41" s="50"/>
      <c r="Z41" s="49"/>
    </row>
    <row r="42" spans="1:26" s="46" customFormat="1" ht="10.5" customHeight="1">
      <c r="A42" s="2" t="s">
        <v>31</v>
      </c>
      <c r="B42" s="61">
        <v>84.100350462203</v>
      </c>
      <c r="C42" s="61">
        <v>0</v>
      </c>
      <c r="D42" s="67">
        <v>0</v>
      </c>
      <c r="E42" s="61">
        <v>193.67522156050882</v>
      </c>
      <c r="F42" s="61">
        <v>3531.603396844218</v>
      </c>
      <c r="G42" s="61">
        <v>0</v>
      </c>
      <c r="H42" s="61"/>
      <c r="I42" s="61">
        <v>2074.396386052567</v>
      </c>
      <c r="J42" s="61">
        <v>391.8729720992915</v>
      </c>
      <c r="K42" s="61">
        <v>6275.648327018788</v>
      </c>
      <c r="L42" s="50"/>
      <c r="S42" s="50"/>
      <c r="T42" s="50"/>
      <c r="U42" s="50"/>
      <c r="V42" s="50"/>
      <c r="W42" s="50"/>
      <c r="X42" s="50"/>
      <c r="Y42" s="50"/>
      <c r="Z42" s="49"/>
    </row>
    <row r="43" spans="1:26" s="46" customFormat="1" ht="10.5" customHeight="1">
      <c r="A43" s="2" t="s">
        <v>73</v>
      </c>
      <c r="B43" s="61">
        <v>9.583578024381884</v>
      </c>
      <c r="C43" s="61">
        <v>0</v>
      </c>
      <c r="D43" s="67">
        <v>0</v>
      </c>
      <c r="E43" s="61">
        <v>117.60225800739637</v>
      </c>
      <c r="F43" s="61">
        <v>745.9787494328967</v>
      </c>
      <c r="G43" s="61">
        <v>0</v>
      </c>
      <c r="H43" s="61"/>
      <c r="I43" s="61">
        <v>742.2827995466379</v>
      </c>
      <c r="J43" s="61">
        <v>2.6986242476354256</v>
      </c>
      <c r="K43" s="61">
        <v>1618.1460092589482</v>
      </c>
      <c r="L43" s="50"/>
      <c r="S43" s="50"/>
      <c r="T43" s="50"/>
      <c r="U43" s="50"/>
      <c r="V43" s="50"/>
      <c r="W43" s="50"/>
      <c r="X43" s="50"/>
      <c r="Y43" s="50"/>
      <c r="Z43" s="49"/>
    </row>
    <row r="44" spans="1:26" s="46" customFormat="1" ht="10.5" customHeight="1">
      <c r="A44" s="2" t="s">
        <v>74</v>
      </c>
      <c r="B44" s="61">
        <v>3.2265940570583274</v>
      </c>
      <c r="C44" s="61">
        <v>0</v>
      </c>
      <c r="D44" s="67">
        <v>0</v>
      </c>
      <c r="E44" s="61">
        <v>35.43946958015549</v>
      </c>
      <c r="F44" s="61">
        <v>372.5938976704356</v>
      </c>
      <c r="G44" s="61">
        <v>0</v>
      </c>
      <c r="H44" s="61"/>
      <c r="I44" s="61">
        <v>638.0221950955522</v>
      </c>
      <c r="J44" s="61">
        <v>0</v>
      </c>
      <c r="K44" s="61">
        <v>1049.2821564032015</v>
      </c>
      <c r="L44" s="50"/>
      <c r="S44" s="50"/>
      <c r="T44" s="50"/>
      <c r="U44" s="50"/>
      <c r="V44" s="50"/>
      <c r="W44" s="50"/>
      <c r="X44" s="50"/>
      <c r="Y44" s="50"/>
      <c r="Z44" s="49"/>
    </row>
    <row r="45" spans="1:26" s="46" customFormat="1" ht="10.5" customHeight="1">
      <c r="A45" s="2" t="s">
        <v>34</v>
      </c>
      <c r="B45" s="61">
        <v>38.114832946692175</v>
      </c>
      <c r="C45" s="61">
        <v>0</v>
      </c>
      <c r="D45" s="67">
        <v>0</v>
      </c>
      <c r="E45" s="61">
        <v>139.01158416401844</v>
      </c>
      <c r="F45" s="61">
        <v>882.0338837769075</v>
      </c>
      <c r="G45" s="61">
        <v>0</v>
      </c>
      <c r="H45" s="61"/>
      <c r="I45" s="61">
        <v>502.19987446978087</v>
      </c>
      <c r="J45" s="61">
        <v>0</v>
      </c>
      <c r="K45" s="61">
        <v>1561.360175357399</v>
      </c>
      <c r="L45" s="50"/>
      <c r="S45" s="50"/>
      <c r="T45" s="50"/>
      <c r="U45" s="50"/>
      <c r="V45" s="50"/>
      <c r="W45" s="50"/>
      <c r="X45" s="50"/>
      <c r="Y45" s="50"/>
      <c r="Z45" s="49"/>
    </row>
    <row r="46" spans="1:26" s="46" customFormat="1" ht="10.5" customHeight="1">
      <c r="A46" s="2" t="s">
        <v>75</v>
      </c>
      <c r="B46" s="61">
        <v>18.7455443419219</v>
      </c>
      <c r="C46" s="61">
        <v>0</v>
      </c>
      <c r="D46" s="67">
        <v>0</v>
      </c>
      <c r="E46" s="61">
        <v>322.8922721262164</v>
      </c>
      <c r="F46" s="61">
        <v>2400.4902795100725</v>
      </c>
      <c r="G46" s="61">
        <v>0</v>
      </c>
      <c r="H46" s="61"/>
      <c r="I46" s="61">
        <v>1098.2717745637915</v>
      </c>
      <c r="J46" s="61">
        <v>0.7060189165950129</v>
      </c>
      <c r="K46" s="61">
        <v>3841.105889458597</v>
      </c>
      <c r="L46" s="50"/>
      <c r="S46" s="50"/>
      <c r="T46" s="50"/>
      <c r="U46" s="50"/>
      <c r="V46" s="50"/>
      <c r="W46" s="50"/>
      <c r="X46" s="50"/>
      <c r="Y46" s="50"/>
      <c r="Z46" s="49"/>
    </row>
    <row r="47" spans="1:26" s="46" customFormat="1" ht="10.5" customHeight="1">
      <c r="A47" s="2" t="s">
        <v>76</v>
      </c>
      <c r="B47" s="61">
        <v>49.775614671234486</v>
      </c>
      <c r="C47" s="61">
        <v>0</v>
      </c>
      <c r="D47" s="67">
        <v>0</v>
      </c>
      <c r="E47" s="61">
        <v>110.18289856211311</v>
      </c>
      <c r="F47" s="61">
        <v>613.1056124815952</v>
      </c>
      <c r="G47" s="61">
        <v>0</v>
      </c>
      <c r="H47" s="61"/>
      <c r="I47" s="61">
        <v>291.73879415629636</v>
      </c>
      <c r="J47" s="61">
        <v>0</v>
      </c>
      <c r="K47" s="61">
        <v>1064.8029198712393</v>
      </c>
      <c r="L47" s="50"/>
      <c r="S47" s="50"/>
      <c r="T47" s="50"/>
      <c r="U47" s="50"/>
      <c r="V47" s="50"/>
      <c r="W47" s="50"/>
      <c r="X47" s="50"/>
      <c r="Y47" s="50"/>
      <c r="Z47" s="49"/>
    </row>
    <row r="48" spans="1:26" s="46" customFormat="1" ht="10.5" customHeight="1">
      <c r="A48" s="2" t="s">
        <v>77</v>
      </c>
      <c r="B48" s="61">
        <v>97.6726521853904</v>
      </c>
      <c r="C48" s="61">
        <v>0</v>
      </c>
      <c r="D48" s="67">
        <v>0</v>
      </c>
      <c r="E48" s="61">
        <v>86.4142715584305</v>
      </c>
      <c r="F48" s="61">
        <v>1176.8966241428075</v>
      </c>
      <c r="G48" s="61">
        <v>0</v>
      </c>
      <c r="H48" s="61"/>
      <c r="I48" s="61">
        <v>1180.129423475813</v>
      </c>
      <c r="J48" s="61">
        <v>30.50077386070507</v>
      </c>
      <c r="K48" s="61">
        <v>2571.6137452231465</v>
      </c>
      <c r="L48" s="50"/>
      <c r="S48" s="50"/>
      <c r="T48" s="50"/>
      <c r="U48" s="50"/>
      <c r="V48" s="50"/>
      <c r="W48" s="50"/>
      <c r="X48" s="50"/>
      <c r="Y48" s="50"/>
      <c r="Z48" s="49"/>
    </row>
    <row r="49" spans="1:26" s="46" customFormat="1" ht="11.25" customHeight="1">
      <c r="A49" s="2" t="s">
        <v>38</v>
      </c>
      <c r="B49" s="61">
        <v>115.95396444709696</v>
      </c>
      <c r="C49" s="61">
        <v>0</v>
      </c>
      <c r="D49" s="67">
        <v>0</v>
      </c>
      <c r="E49" s="61">
        <v>3082.5691962495725</v>
      </c>
      <c r="F49" s="61">
        <v>911.3911841727758</v>
      </c>
      <c r="G49" s="61">
        <v>0</v>
      </c>
      <c r="H49" s="61"/>
      <c r="I49" s="61">
        <v>1891.254535503351</v>
      </c>
      <c r="J49" s="61">
        <v>404.7291487532244</v>
      </c>
      <c r="K49" s="61">
        <v>6405.89802912602</v>
      </c>
      <c r="L49" s="50"/>
      <c r="S49" s="50"/>
      <c r="T49" s="50"/>
      <c r="U49" s="50"/>
      <c r="V49" s="50"/>
      <c r="W49" s="50"/>
      <c r="X49" s="50"/>
      <c r="Y49" s="50"/>
      <c r="Z49" s="49"/>
    </row>
    <row r="50" spans="1:26" s="46" customFormat="1" ht="11.25" customHeight="1">
      <c r="A50" s="2" t="s">
        <v>39</v>
      </c>
      <c r="B50" s="61">
        <v>0</v>
      </c>
      <c r="C50" s="61">
        <v>0</v>
      </c>
      <c r="D50" s="67">
        <v>0</v>
      </c>
      <c r="E50" s="61">
        <v>189.87561483363652</v>
      </c>
      <c r="F50" s="61">
        <v>230.03291049293057</v>
      </c>
      <c r="G50" s="61">
        <v>0</v>
      </c>
      <c r="H50" s="61"/>
      <c r="I50" s="61">
        <v>165.86365341374696</v>
      </c>
      <c r="J50" s="61">
        <v>0</v>
      </c>
      <c r="K50" s="61">
        <v>585.7721787403141</v>
      </c>
      <c r="L50" s="50"/>
      <c r="S50" s="50"/>
      <c r="T50" s="50"/>
      <c r="U50" s="50"/>
      <c r="V50" s="50"/>
      <c r="W50" s="50"/>
      <c r="X50" s="50"/>
      <c r="Y50" s="50"/>
      <c r="Z50" s="49"/>
    </row>
    <row r="51" spans="1:26" s="46" customFormat="1" ht="10.5" customHeight="1">
      <c r="A51" s="21" t="s">
        <v>80</v>
      </c>
      <c r="B51" s="67">
        <v>0</v>
      </c>
      <c r="C51" s="67">
        <v>0</v>
      </c>
      <c r="D51" s="67">
        <v>0</v>
      </c>
      <c r="E51" s="67">
        <v>58325.037480949155</v>
      </c>
      <c r="F51" s="67">
        <v>0</v>
      </c>
      <c r="G51" s="67">
        <v>0</v>
      </c>
      <c r="H51" s="61"/>
      <c r="I51" s="67">
        <v>758.0440636850378</v>
      </c>
      <c r="J51" s="61">
        <v>0</v>
      </c>
      <c r="K51" s="67">
        <v>59083.081544634195</v>
      </c>
      <c r="L51" s="50"/>
      <c r="S51" s="50"/>
      <c r="T51" s="50"/>
      <c r="U51" s="50"/>
      <c r="V51" s="50"/>
      <c r="W51" s="50"/>
      <c r="X51" s="50"/>
      <c r="Y51" s="50"/>
      <c r="Z51" s="49"/>
    </row>
    <row r="52" spans="1:26" s="46" customFormat="1" ht="10.5" customHeight="1">
      <c r="A52" s="2" t="s">
        <v>40</v>
      </c>
      <c r="B52" s="67">
        <v>0</v>
      </c>
      <c r="C52" s="67">
        <v>0</v>
      </c>
      <c r="D52" s="67">
        <v>0</v>
      </c>
      <c r="E52" s="61">
        <v>13856.29347654933</v>
      </c>
      <c r="F52" s="61">
        <v>0</v>
      </c>
      <c r="G52" s="61">
        <v>0</v>
      </c>
      <c r="H52" s="61"/>
      <c r="I52" s="61">
        <v>0</v>
      </c>
      <c r="J52" s="61">
        <v>0</v>
      </c>
      <c r="K52" s="61">
        <v>13856.29347654933</v>
      </c>
      <c r="L52" s="50"/>
      <c r="S52" s="50"/>
      <c r="T52" s="50"/>
      <c r="U52" s="50"/>
      <c r="V52" s="50"/>
      <c r="W52" s="50"/>
      <c r="X52" s="50"/>
      <c r="Y52" s="50"/>
      <c r="Z52" s="49"/>
    </row>
    <row r="53" spans="1:26" s="46" customFormat="1" ht="10.5" customHeight="1">
      <c r="A53" s="2" t="s">
        <v>41</v>
      </c>
      <c r="B53" s="67">
        <v>0</v>
      </c>
      <c r="C53" s="67">
        <v>0</v>
      </c>
      <c r="D53" s="67">
        <v>0</v>
      </c>
      <c r="E53" s="61">
        <v>707.3442946511118</v>
      </c>
      <c r="F53" s="61">
        <v>0</v>
      </c>
      <c r="G53" s="61">
        <v>0</v>
      </c>
      <c r="H53" s="61"/>
      <c r="I53" s="61">
        <v>0</v>
      </c>
      <c r="J53" s="61">
        <v>0</v>
      </c>
      <c r="K53" s="61">
        <v>707.3442946511118</v>
      </c>
      <c r="L53" s="50"/>
      <c r="S53" s="50"/>
      <c r="T53" s="50"/>
      <c r="U53" s="50"/>
      <c r="V53" s="50"/>
      <c r="W53" s="50"/>
      <c r="X53" s="50"/>
      <c r="Y53" s="50"/>
      <c r="Z53" s="49"/>
    </row>
    <row r="54" spans="1:26" s="46" customFormat="1" ht="10.5" customHeight="1">
      <c r="A54" s="2" t="s">
        <v>42</v>
      </c>
      <c r="B54" s="67">
        <v>0</v>
      </c>
      <c r="C54" s="67">
        <v>0</v>
      </c>
      <c r="D54" s="67">
        <v>0</v>
      </c>
      <c r="E54" s="61">
        <v>42389.606896939185</v>
      </c>
      <c r="F54" s="61">
        <v>0</v>
      </c>
      <c r="G54" s="61">
        <v>0</v>
      </c>
      <c r="H54" s="61"/>
      <c r="I54" s="61">
        <v>0</v>
      </c>
      <c r="J54" s="61">
        <v>0</v>
      </c>
      <c r="K54" s="61">
        <v>42389.606896939185</v>
      </c>
      <c r="L54" s="50"/>
      <c r="S54" s="50"/>
      <c r="T54" s="50"/>
      <c r="U54" s="50"/>
      <c r="V54" s="50"/>
      <c r="W54" s="50"/>
      <c r="X54" s="50"/>
      <c r="Y54" s="50"/>
      <c r="Z54" s="49"/>
    </row>
    <row r="55" spans="1:26" s="46" customFormat="1" ht="10.5" customHeight="1">
      <c r="A55" s="2" t="s">
        <v>43</v>
      </c>
      <c r="B55" s="67">
        <v>0</v>
      </c>
      <c r="C55" s="67">
        <v>0</v>
      </c>
      <c r="D55" s="67">
        <v>0</v>
      </c>
      <c r="E55" s="61">
        <v>1371.7928128095214</v>
      </c>
      <c r="F55" s="61">
        <v>0</v>
      </c>
      <c r="G55" s="61">
        <v>0</v>
      </c>
      <c r="H55" s="61"/>
      <c r="I55" s="61">
        <v>0</v>
      </c>
      <c r="J55" s="61">
        <v>0</v>
      </c>
      <c r="K55" s="61">
        <v>1371.7928128095214</v>
      </c>
      <c r="L55" s="50"/>
      <c r="S55" s="50"/>
      <c r="T55" s="50"/>
      <c r="U55" s="50"/>
      <c r="V55" s="50"/>
      <c r="W55" s="50"/>
      <c r="X55" s="50"/>
      <c r="Y55" s="50"/>
      <c r="Z55" s="49"/>
    </row>
    <row r="56" spans="1:26" s="46" customFormat="1" ht="10.5" customHeight="1">
      <c r="A56" s="2" t="s">
        <v>44</v>
      </c>
      <c r="B56" s="67">
        <v>0</v>
      </c>
      <c r="C56" s="67">
        <v>0</v>
      </c>
      <c r="D56" s="67">
        <v>0</v>
      </c>
      <c r="E56" s="61">
        <v>0</v>
      </c>
      <c r="F56" s="61">
        <v>0</v>
      </c>
      <c r="G56" s="61">
        <v>0</v>
      </c>
      <c r="H56" s="61"/>
      <c r="I56" s="61">
        <v>0</v>
      </c>
      <c r="J56" s="61">
        <v>0</v>
      </c>
      <c r="K56" s="61">
        <v>0</v>
      </c>
      <c r="L56" s="50"/>
      <c r="S56" s="50"/>
      <c r="T56" s="50"/>
      <c r="U56" s="50"/>
      <c r="V56" s="50"/>
      <c r="W56" s="50"/>
      <c r="X56" s="50"/>
      <c r="Y56" s="50"/>
      <c r="Z56" s="49"/>
    </row>
    <row r="57" spans="1:26" s="46" customFormat="1" ht="10.5" customHeight="1">
      <c r="A57" s="21" t="s">
        <v>20</v>
      </c>
      <c r="B57" s="67">
        <v>507.7129610034581</v>
      </c>
      <c r="C57" s="67">
        <v>223.4649768638812</v>
      </c>
      <c r="D57" s="67">
        <v>0</v>
      </c>
      <c r="E57" s="67">
        <v>4847.1484479485935</v>
      </c>
      <c r="F57" s="67">
        <v>42261.40614821352</v>
      </c>
      <c r="G57" s="67">
        <v>538.03</v>
      </c>
      <c r="H57" s="61"/>
      <c r="I57" s="67">
        <v>18670.209733460637</v>
      </c>
      <c r="J57" s="67">
        <v>437.46842906276856</v>
      </c>
      <c r="K57" s="67">
        <v>67485.44069655285</v>
      </c>
      <c r="L57" s="50"/>
      <c r="S57" s="50"/>
      <c r="T57" s="50"/>
      <c r="U57" s="50"/>
      <c r="V57" s="50"/>
      <c r="W57" s="50"/>
      <c r="X57" s="50"/>
      <c r="Y57" s="50"/>
      <c r="Z57" s="49"/>
    </row>
    <row r="58" spans="1:26" s="46" customFormat="1" ht="10.5" customHeight="1">
      <c r="A58" s="2" t="s">
        <v>45</v>
      </c>
      <c r="B58" s="61">
        <v>473.7824206932925</v>
      </c>
      <c r="C58" s="61">
        <v>223.4649768638812</v>
      </c>
      <c r="D58" s="67">
        <v>0</v>
      </c>
      <c r="E58" s="61">
        <v>3093.099443253423</v>
      </c>
      <c r="F58" s="61">
        <v>33018.82818228934</v>
      </c>
      <c r="G58" s="61">
        <v>339.64</v>
      </c>
      <c r="H58" s="61"/>
      <c r="I58" s="61">
        <v>10043.949957007739</v>
      </c>
      <c r="J58" s="61">
        <v>51.93465176268271</v>
      </c>
      <c r="K58" s="61">
        <v>47244.69963187036</v>
      </c>
      <c r="L58" s="50"/>
      <c r="S58" s="50"/>
      <c r="T58" s="50"/>
      <c r="U58" s="50"/>
      <c r="V58" s="50"/>
      <c r="W58" s="50"/>
      <c r="X58" s="50"/>
      <c r="Y58" s="50"/>
      <c r="Z58" s="49"/>
    </row>
    <row r="59" spans="1:26" s="46" customFormat="1" ht="10.5" customHeight="1">
      <c r="A59" s="2" t="s">
        <v>53</v>
      </c>
      <c r="B59" s="61">
        <v>22.346530162986237</v>
      </c>
      <c r="C59" s="61">
        <v>0</v>
      </c>
      <c r="D59" s="67">
        <v>0</v>
      </c>
      <c r="E59" s="61">
        <v>541.2636401322318</v>
      </c>
      <c r="F59" s="61">
        <v>4326.67948672231</v>
      </c>
      <c r="G59" s="61">
        <v>105.25</v>
      </c>
      <c r="H59" s="61"/>
      <c r="I59" s="61">
        <v>1795.1739638991596</v>
      </c>
      <c r="J59" s="61">
        <v>375.77697807394657</v>
      </c>
      <c r="K59" s="61">
        <v>7166.490598990634</v>
      </c>
      <c r="L59" s="50"/>
      <c r="S59" s="50"/>
      <c r="T59" s="50"/>
      <c r="U59" s="50"/>
      <c r="V59" s="50"/>
      <c r="W59" s="50"/>
      <c r="X59" s="50"/>
      <c r="Y59" s="50"/>
      <c r="Z59" s="49"/>
    </row>
    <row r="60" spans="1:26" s="46" customFormat="1" ht="10.5" customHeight="1">
      <c r="A60" s="2" t="s">
        <v>46</v>
      </c>
      <c r="B60" s="63">
        <v>4.164969603716945</v>
      </c>
      <c r="C60" s="63">
        <v>0</v>
      </c>
      <c r="D60" s="67">
        <v>0</v>
      </c>
      <c r="E60" s="63">
        <v>388.3436309446914</v>
      </c>
      <c r="F60" s="63">
        <v>3017.8085901732184</v>
      </c>
      <c r="G60" s="63">
        <v>0</v>
      </c>
      <c r="H60" s="61"/>
      <c r="I60" s="63">
        <v>6474.100171969044</v>
      </c>
      <c r="J60" s="63">
        <v>9.756799226139297</v>
      </c>
      <c r="K60" s="63">
        <v>9894.17416191681</v>
      </c>
      <c r="L60" s="50"/>
      <c r="S60" s="50"/>
      <c r="T60" s="50"/>
      <c r="U60" s="50"/>
      <c r="V60" s="50"/>
      <c r="W60" s="50"/>
      <c r="X60" s="50"/>
      <c r="Y60" s="50"/>
      <c r="Z60" s="49"/>
    </row>
    <row r="61" spans="1:26" s="46" customFormat="1" ht="11.25" customHeight="1">
      <c r="A61" s="2" t="s">
        <v>47</v>
      </c>
      <c r="B61" s="63">
        <v>6.0189165950128976</v>
      </c>
      <c r="C61" s="63">
        <v>0</v>
      </c>
      <c r="D61" s="67">
        <v>0</v>
      </c>
      <c r="E61" s="63">
        <v>363.50249881462634</v>
      </c>
      <c r="F61" s="63">
        <v>194.42962262326722</v>
      </c>
      <c r="G61" s="63">
        <v>73.86</v>
      </c>
      <c r="H61" s="61"/>
      <c r="I61" s="63">
        <v>356.9856405846947</v>
      </c>
      <c r="J61" s="63">
        <v>0</v>
      </c>
      <c r="K61" s="63">
        <v>994.7966786176012</v>
      </c>
      <c r="L61" s="50"/>
      <c r="S61" s="50"/>
      <c r="T61" s="50"/>
      <c r="U61" s="50"/>
      <c r="V61" s="50"/>
      <c r="W61" s="50"/>
      <c r="X61" s="50"/>
      <c r="Y61" s="50"/>
      <c r="Z61" s="49"/>
    </row>
    <row r="62" spans="1:26" s="46" customFormat="1" ht="10.5" customHeight="1">
      <c r="A62" s="15" t="s">
        <v>48</v>
      </c>
      <c r="B62" s="61">
        <v>1.4001239484495132</v>
      </c>
      <c r="C62" s="61">
        <v>0</v>
      </c>
      <c r="D62" s="61">
        <v>0</v>
      </c>
      <c r="E62" s="61">
        <v>460.9392348036214</v>
      </c>
      <c r="F62" s="61">
        <v>1703.6602664053864</v>
      </c>
      <c r="G62" s="61">
        <v>19.28</v>
      </c>
      <c r="H62" s="61"/>
      <c r="I62" s="61">
        <v>0</v>
      </c>
      <c r="J62" s="61">
        <v>0</v>
      </c>
      <c r="K62" s="61">
        <v>2185.2796251574578</v>
      </c>
      <c r="L62" s="50"/>
      <c r="S62" s="50"/>
      <c r="T62" s="50"/>
      <c r="U62" s="50"/>
      <c r="V62" s="50"/>
      <c r="W62" s="50"/>
      <c r="X62" s="50"/>
      <c r="Y62" s="50"/>
      <c r="Z62" s="49"/>
    </row>
    <row r="63" spans="1:26" s="48" customFormat="1" ht="10.5" customHeight="1" thickBot="1">
      <c r="A63" s="41" t="s">
        <v>49</v>
      </c>
      <c r="B63" s="69">
        <v>0</v>
      </c>
      <c r="C63" s="69">
        <v>0</v>
      </c>
      <c r="D63" s="69">
        <v>0</v>
      </c>
      <c r="E63" s="69">
        <v>11747.501981045358</v>
      </c>
      <c r="F63" s="69">
        <v>832.194021989324</v>
      </c>
      <c r="G63" s="69">
        <v>0</v>
      </c>
      <c r="H63" s="69"/>
      <c r="I63" s="69">
        <v>0</v>
      </c>
      <c r="J63" s="69">
        <v>0</v>
      </c>
      <c r="K63" s="69">
        <v>12579.696003034682</v>
      </c>
      <c r="L63" s="50"/>
      <c r="S63" s="50"/>
      <c r="T63" s="50"/>
      <c r="U63" s="50"/>
      <c r="V63" s="50"/>
      <c r="W63" s="50"/>
      <c r="X63" s="50"/>
      <c r="Y63" s="50"/>
      <c r="Z63" s="49"/>
    </row>
    <row r="64" spans="1:11" ht="12" customHeight="1" thickTop="1">
      <c r="A64" s="25" t="s">
        <v>54</v>
      </c>
      <c r="B64" s="25"/>
      <c r="C64" s="25"/>
      <c r="D64" s="25"/>
      <c r="E64" s="25"/>
      <c r="F64" s="25"/>
      <c r="G64" s="25"/>
      <c r="H64" s="2"/>
      <c r="I64" s="2"/>
      <c r="J64" s="2"/>
      <c r="K64" s="2"/>
    </row>
    <row r="65" spans="1:11" ht="9.75" customHeight="1">
      <c r="A65" s="25" t="s">
        <v>55</v>
      </c>
      <c r="B65" s="25"/>
      <c r="C65" s="25"/>
      <c r="D65" s="25"/>
      <c r="E65" s="25"/>
      <c r="F65" s="25"/>
      <c r="G65" s="25"/>
      <c r="H65" s="2"/>
      <c r="I65" s="2"/>
      <c r="J65" s="2"/>
      <c r="K65" s="2"/>
    </row>
    <row r="66" spans="1:11" ht="9.75" customHeight="1">
      <c r="A66" s="25" t="s">
        <v>50</v>
      </c>
      <c r="B66" s="25"/>
      <c r="C66" s="25"/>
      <c r="D66" s="25"/>
      <c r="E66" s="25"/>
      <c r="F66" s="25"/>
      <c r="G66" s="25"/>
      <c r="H66" s="2"/>
      <c r="I66" s="2"/>
      <c r="J66" s="2"/>
      <c r="K66" s="2"/>
    </row>
    <row r="67" spans="1:11" ht="9.75" customHeight="1">
      <c r="A67" s="25" t="s">
        <v>59</v>
      </c>
      <c r="B67" s="25"/>
      <c r="C67" s="25"/>
      <c r="D67" s="25"/>
      <c r="E67" s="25"/>
      <c r="F67" s="25"/>
      <c r="G67" s="25"/>
      <c r="H67" s="2"/>
      <c r="I67" s="2"/>
      <c r="J67" s="2"/>
      <c r="K67" s="2"/>
    </row>
    <row r="68" spans="1:11" ht="9.75" customHeight="1">
      <c r="A68" s="25" t="s">
        <v>51</v>
      </c>
      <c r="B68" s="25"/>
      <c r="C68" s="25"/>
      <c r="D68" s="25"/>
      <c r="E68" s="25"/>
      <c r="F68" s="25"/>
      <c r="G68" s="25"/>
      <c r="H68" s="2"/>
      <c r="I68" s="2"/>
      <c r="J68" s="2"/>
      <c r="K68" s="2"/>
    </row>
    <row r="69" spans="1:18" ht="9.75" customHeight="1">
      <c r="A69" s="25" t="s">
        <v>95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P69" s="50"/>
      <c r="R69" s="50"/>
    </row>
  </sheetData>
  <sheetProtection/>
  <hyperlinks>
    <hyperlink ref="A2" location="Master!A1" display="Return to main Menu"/>
  </hyperlinks>
  <printOptions/>
  <pageMargins left="0.5118110236220472" right="0.5118110236220472" top="0.5118110236220472" bottom="0.5118110236220472" header="0.2755905511811024" footer="0.2755905511811024"/>
  <pageSetup firstPageNumber="3" useFirstPageNumber="1" fitToHeight="1" fitToWidth="1" horizontalDpi="600" verticalDpi="600" orientation="portrait" paperSize="9" r:id="rId1"/>
  <headerFooter alignWithMargins="0">
    <oddFooter>&amp;C3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7" customWidth="1"/>
    <col min="2" max="2" width="7.140625" style="7" customWidth="1"/>
    <col min="3" max="3" width="7.57421875" style="7" customWidth="1"/>
    <col min="4" max="4" width="7.140625" style="7" customWidth="1"/>
    <col min="5" max="5" width="9.00390625" style="7" customWidth="1"/>
    <col min="6" max="6" width="6.8515625" style="7" customWidth="1"/>
    <col min="7" max="7" width="9.57421875" style="7" customWidth="1"/>
    <col min="8" max="8" width="8.421875" style="7" customWidth="1"/>
    <col min="9" max="9" width="6.140625" style="7" customWidth="1"/>
    <col min="10" max="10" width="5.28125" style="7" customWidth="1"/>
    <col min="11" max="11" width="7.421875" style="7" customWidth="1"/>
    <col min="12" max="24" width="9.140625" style="7" customWidth="1"/>
    <col min="25" max="33" width="9.28125" style="7" bestFit="1" customWidth="1"/>
    <col min="34" max="34" width="9.7109375" style="7" bestFit="1" customWidth="1"/>
    <col min="35" max="35" width="9.28125" style="7" bestFit="1" customWidth="1"/>
    <col min="36" max="16384" width="9.140625" style="7" customWidth="1"/>
  </cols>
  <sheetData>
    <row r="1" spans="1:10" s="32" customFormat="1" ht="24" customHeight="1">
      <c r="A1" s="226" t="s">
        <v>90</v>
      </c>
      <c r="B1" s="30"/>
      <c r="C1" s="30"/>
      <c r="D1" s="30"/>
      <c r="E1" s="30"/>
      <c r="F1" s="30"/>
      <c r="G1" s="30"/>
      <c r="H1" s="31"/>
      <c r="J1" s="34"/>
    </row>
    <row r="2" spans="1:11" ht="12" customHeight="1" thickBot="1">
      <c r="A2" s="223" t="s">
        <v>115</v>
      </c>
      <c r="B2" s="2"/>
      <c r="C2" s="2"/>
      <c r="D2" s="2"/>
      <c r="E2" s="2"/>
      <c r="F2" s="2"/>
      <c r="G2" s="8"/>
      <c r="H2" s="19"/>
      <c r="I2" s="18"/>
      <c r="J2" s="18"/>
      <c r="K2" s="20" t="s">
        <v>60</v>
      </c>
    </row>
    <row r="3" spans="1:11" s="47" customFormat="1" ht="33.75" customHeight="1" thickTop="1">
      <c r="A3" s="36"/>
      <c r="B3" s="37" t="s">
        <v>0</v>
      </c>
      <c r="C3" s="38" t="s">
        <v>81</v>
      </c>
      <c r="D3" s="37" t="s">
        <v>1</v>
      </c>
      <c r="E3" s="37" t="s">
        <v>2</v>
      </c>
      <c r="F3" s="38" t="s">
        <v>82</v>
      </c>
      <c r="G3" s="38" t="s">
        <v>83</v>
      </c>
      <c r="H3" s="37" t="s">
        <v>3</v>
      </c>
      <c r="I3" s="37" t="s">
        <v>68</v>
      </c>
      <c r="J3" s="37" t="s">
        <v>69</v>
      </c>
      <c r="K3" s="37" t="s">
        <v>4</v>
      </c>
    </row>
    <row r="4" spans="1:35" s="46" customFormat="1" ht="10.5" customHeight="1">
      <c r="A4" s="21" t="s">
        <v>5</v>
      </c>
      <c r="B4" s="14"/>
      <c r="C4" s="50"/>
      <c r="D4" s="50"/>
      <c r="E4" s="50"/>
      <c r="F4" s="50"/>
      <c r="G4" s="50"/>
      <c r="H4" s="50"/>
      <c r="I4" s="50"/>
      <c r="J4" s="50"/>
      <c r="K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49"/>
      <c r="AB4" s="50"/>
      <c r="AC4" s="50"/>
      <c r="AD4" s="50"/>
      <c r="AE4" s="50"/>
      <c r="AF4" s="50"/>
      <c r="AG4" s="50"/>
      <c r="AH4" s="50"/>
      <c r="AI4" s="49"/>
    </row>
    <row r="5" spans="1:35" s="46" customFormat="1" ht="10.5" customHeight="1">
      <c r="A5" s="2" t="s">
        <v>6</v>
      </c>
      <c r="B5" s="114">
        <v>15593.690949162308</v>
      </c>
      <c r="C5" s="63">
        <v>0</v>
      </c>
      <c r="D5" s="61">
        <v>104547.29031474632</v>
      </c>
      <c r="E5" s="63">
        <v>0</v>
      </c>
      <c r="F5" s="61">
        <v>96410.75864587341</v>
      </c>
      <c r="G5" s="61">
        <v>3080.0913919999994</v>
      </c>
      <c r="H5" s="61">
        <v>18746.22970009624</v>
      </c>
      <c r="I5" s="62">
        <v>0</v>
      </c>
      <c r="J5" s="62">
        <v>0</v>
      </c>
      <c r="K5" s="61">
        <v>238378.0610018783</v>
      </c>
      <c r="L5" s="70"/>
      <c r="M5" s="50"/>
      <c r="N5" s="50"/>
      <c r="O5" s="50"/>
      <c r="P5" s="50"/>
      <c r="Q5" s="50"/>
      <c r="R5" s="50"/>
      <c r="S5" s="50"/>
      <c r="T5" s="50"/>
      <c r="U5" s="50"/>
      <c r="V5" s="50"/>
      <c r="W5" s="49"/>
      <c r="AB5" s="50"/>
      <c r="AC5" s="50"/>
      <c r="AD5" s="50"/>
      <c r="AE5" s="50"/>
      <c r="AF5" s="50"/>
      <c r="AG5" s="50"/>
      <c r="AH5" s="50"/>
      <c r="AI5" s="49"/>
    </row>
    <row r="6" spans="1:35" s="46" customFormat="1" ht="10.5" customHeight="1">
      <c r="A6" s="2" t="s">
        <v>7</v>
      </c>
      <c r="B6" s="115">
        <v>23458.14637017575</v>
      </c>
      <c r="C6" s="63">
        <v>724.3331360716393</v>
      </c>
      <c r="D6" s="61">
        <v>68214.07584037553</v>
      </c>
      <c r="E6" s="61">
        <v>20180.274644773992</v>
      </c>
      <c r="F6" s="61">
        <v>11438.761205803345</v>
      </c>
      <c r="G6" s="61">
        <v>401.578608</v>
      </c>
      <c r="H6" s="63">
        <v>0</v>
      </c>
      <c r="I6" s="61">
        <v>841.2595646467847</v>
      </c>
      <c r="J6" s="62">
        <v>0</v>
      </c>
      <c r="K6" s="61">
        <v>125258.42936984703</v>
      </c>
      <c r="L6" s="70"/>
      <c r="M6" s="50"/>
      <c r="N6" s="50"/>
      <c r="O6" s="50"/>
      <c r="P6" s="50"/>
      <c r="Q6" s="50"/>
      <c r="R6" s="50"/>
      <c r="S6" s="50"/>
      <c r="T6" s="50"/>
      <c r="U6" s="50"/>
      <c r="V6" s="50"/>
      <c r="W6" s="49"/>
      <c r="AB6" s="50"/>
      <c r="AC6" s="50"/>
      <c r="AD6" s="50"/>
      <c r="AE6" s="50"/>
      <c r="AF6" s="50"/>
      <c r="AG6" s="50"/>
      <c r="AH6" s="50"/>
      <c r="AI6" s="49"/>
    </row>
    <row r="7" spans="1:35" s="46" customFormat="1" ht="10.5" customHeight="1">
      <c r="A7" s="2" t="s">
        <v>8</v>
      </c>
      <c r="B7" s="63">
        <v>-447.5464988151017</v>
      </c>
      <c r="C7" s="63">
        <v>-124.08921524474854</v>
      </c>
      <c r="D7" s="63">
        <v>-70513.45737536735</v>
      </c>
      <c r="E7" s="63">
        <v>-33107.936375683086</v>
      </c>
      <c r="F7" s="63">
        <v>-9811.84674047797</v>
      </c>
      <c r="G7" s="63">
        <v>0</v>
      </c>
      <c r="H7" s="63">
        <v>0</v>
      </c>
      <c r="I7" s="63">
        <v>-197.2634067973028</v>
      </c>
      <c r="J7" s="62">
        <v>0</v>
      </c>
      <c r="K7" s="63">
        <v>-114202.13961238555</v>
      </c>
      <c r="L7" s="70"/>
      <c r="M7" s="50"/>
      <c r="N7" s="50"/>
      <c r="O7" s="50"/>
      <c r="P7" s="50"/>
      <c r="Q7" s="50"/>
      <c r="R7" s="50"/>
      <c r="S7" s="50"/>
      <c r="T7" s="50"/>
      <c r="U7" s="50"/>
      <c r="V7" s="50"/>
      <c r="W7" s="49"/>
      <c r="AB7" s="50"/>
      <c r="AC7" s="50"/>
      <c r="AD7" s="50"/>
      <c r="AE7" s="50"/>
      <c r="AF7" s="50"/>
      <c r="AG7" s="50"/>
      <c r="AH7" s="50"/>
      <c r="AI7" s="49"/>
    </row>
    <row r="8" spans="1:35" s="46" customFormat="1" ht="10.5" customHeight="1">
      <c r="A8" s="2" t="s">
        <v>9</v>
      </c>
      <c r="B8" s="63">
        <v>0</v>
      </c>
      <c r="C8" s="63">
        <v>0</v>
      </c>
      <c r="D8" s="63">
        <v>0</v>
      </c>
      <c r="E8" s="63">
        <v>-2221.0143922279394</v>
      </c>
      <c r="F8" s="63">
        <v>0</v>
      </c>
      <c r="G8" s="63">
        <v>0</v>
      </c>
      <c r="H8" s="63">
        <v>0</v>
      </c>
      <c r="I8" s="63">
        <v>0</v>
      </c>
      <c r="J8" s="62">
        <v>0</v>
      </c>
      <c r="K8" s="63">
        <v>-2221.0143922279394</v>
      </c>
      <c r="L8" s="70"/>
      <c r="M8" s="50"/>
      <c r="N8" s="50"/>
      <c r="O8" s="50"/>
      <c r="P8" s="50"/>
      <c r="Q8" s="50"/>
      <c r="R8" s="50"/>
      <c r="S8" s="50"/>
      <c r="T8" s="50"/>
      <c r="U8" s="50"/>
      <c r="V8" s="50"/>
      <c r="W8" s="49"/>
      <c r="AB8" s="50"/>
      <c r="AC8" s="50"/>
      <c r="AD8" s="50"/>
      <c r="AE8" s="50"/>
      <c r="AF8" s="50"/>
      <c r="AG8" s="50"/>
      <c r="AH8" s="50"/>
      <c r="AI8" s="49"/>
    </row>
    <row r="9" spans="1:35" s="46" customFormat="1" ht="10.5" customHeight="1">
      <c r="A9" s="9" t="s">
        <v>56</v>
      </c>
      <c r="B9" s="63">
        <v>-55.96661167708781</v>
      </c>
      <c r="C9" s="63">
        <v>-83.47992703992352</v>
      </c>
      <c r="D9" s="63">
        <v>-148.6249027024083</v>
      </c>
      <c r="E9" s="63">
        <v>-327.3970952829183</v>
      </c>
      <c r="F9" s="63">
        <v>-536.1134995700774</v>
      </c>
      <c r="G9" s="63">
        <v>0</v>
      </c>
      <c r="H9" s="63">
        <v>0</v>
      </c>
      <c r="I9" s="63">
        <v>0</v>
      </c>
      <c r="J9" s="62">
        <v>0</v>
      </c>
      <c r="K9" s="63">
        <v>-1151.5820362724153</v>
      </c>
      <c r="L9" s="70"/>
      <c r="M9" s="50"/>
      <c r="N9" s="50"/>
      <c r="O9" s="50"/>
      <c r="P9" s="50"/>
      <c r="Q9" s="50"/>
      <c r="R9" s="50"/>
      <c r="S9" s="50"/>
      <c r="T9" s="50"/>
      <c r="U9" s="50"/>
      <c r="V9" s="50"/>
      <c r="W9" s="49"/>
      <c r="AB9" s="50"/>
      <c r="AC9" s="50"/>
      <c r="AD9" s="50"/>
      <c r="AE9" s="50"/>
      <c r="AF9" s="50"/>
      <c r="AG9" s="50"/>
      <c r="AH9" s="50"/>
      <c r="AI9" s="49"/>
    </row>
    <row r="10" spans="1:35" s="48" customFormat="1" ht="10.5" customHeight="1">
      <c r="A10" s="39" t="s">
        <v>10</v>
      </c>
      <c r="B10" s="64">
        <v>38548.324208845865</v>
      </c>
      <c r="C10" s="64">
        <v>516.7639937869673</v>
      </c>
      <c r="D10" s="64">
        <v>102099.2838770521</v>
      </c>
      <c r="E10" s="64">
        <v>-15476.073218419951</v>
      </c>
      <c r="F10" s="64">
        <v>97501.55961162872</v>
      </c>
      <c r="G10" s="64">
        <v>3481.67</v>
      </c>
      <c r="H10" s="64">
        <v>18746.22970009624</v>
      </c>
      <c r="I10" s="64">
        <v>643.996157849482</v>
      </c>
      <c r="J10" s="64">
        <v>0</v>
      </c>
      <c r="K10" s="65">
        <v>246061.75433083938</v>
      </c>
      <c r="L10" s="7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49"/>
      <c r="AB10" s="50"/>
      <c r="AC10" s="50"/>
      <c r="AD10" s="50"/>
      <c r="AE10" s="50"/>
      <c r="AF10" s="50"/>
      <c r="AG10" s="50"/>
      <c r="AH10" s="50"/>
      <c r="AI10" s="49"/>
    </row>
    <row r="11" spans="1:35" s="48" customFormat="1" ht="11.25" customHeight="1">
      <c r="A11" s="39" t="s">
        <v>66</v>
      </c>
      <c r="B11" s="143">
        <v>0.9366935949776689</v>
      </c>
      <c r="C11" s="54">
        <v>60.38847159480457</v>
      </c>
      <c r="D11" s="54">
        <v>-176.11802460076342</v>
      </c>
      <c r="E11" s="54">
        <v>-50.56220210308743</v>
      </c>
      <c r="F11" s="54">
        <v>60.36688784703438</v>
      </c>
      <c r="G11" s="54">
        <v>0</v>
      </c>
      <c r="H11" s="54">
        <v>0</v>
      </c>
      <c r="I11" s="143">
        <v>210.67899343067052</v>
      </c>
      <c r="J11" s="54">
        <v>0</v>
      </c>
      <c r="K11" s="143">
        <v>105.77081976353657</v>
      </c>
      <c r="L11" s="7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49"/>
      <c r="AB11" s="50"/>
      <c r="AC11" s="50"/>
      <c r="AD11" s="50"/>
      <c r="AE11" s="50"/>
      <c r="AF11" s="50"/>
      <c r="AG11" s="50"/>
      <c r="AH11" s="50"/>
      <c r="AI11" s="49"/>
    </row>
    <row r="12" spans="1:35" s="48" customFormat="1" ht="10.5" customHeight="1">
      <c r="A12" s="39" t="s">
        <v>11</v>
      </c>
      <c r="B12" s="152">
        <v>38547.387515250884</v>
      </c>
      <c r="C12" s="64">
        <v>456.3755221921625</v>
      </c>
      <c r="D12" s="64">
        <v>102275.40190165286</v>
      </c>
      <c r="E12" s="64">
        <v>-15425.511016316865</v>
      </c>
      <c r="F12" s="64">
        <v>97441.19272378169</v>
      </c>
      <c r="G12" s="64">
        <v>3481.59</v>
      </c>
      <c r="H12" s="64">
        <v>18746.22970009624</v>
      </c>
      <c r="I12" s="152">
        <v>433.31716441881144</v>
      </c>
      <c r="J12" s="64">
        <v>0</v>
      </c>
      <c r="K12" s="153">
        <v>245955.98351107584</v>
      </c>
      <c r="L12" s="71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49"/>
      <c r="AB12" s="50"/>
      <c r="AC12" s="50"/>
      <c r="AD12" s="50"/>
      <c r="AE12" s="50"/>
      <c r="AF12" s="50"/>
      <c r="AG12" s="50"/>
      <c r="AH12" s="50"/>
      <c r="AI12" s="49"/>
    </row>
    <row r="13" spans="1:35" s="46" customFormat="1" ht="4.5" customHeight="1">
      <c r="A13" s="2"/>
      <c r="B13" s="61"/>
      <c r="C13" s="61"/>
      <c r="D13" s="61"/>
      <c r="E13" s="61"/>
      <c r="F13" s="61"/>
      <c r="G13" s="61"/>
      <c r="H13" s="61"/>
      <c r="I13" s="61"/>
      <c r="J13" s="61"/>
      <c r="K13" s="66"/>
      <c r="L13" s="7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49"/>
      <c r="AB13" s="50"/>
      <c r="AC13" s="50"/>
      <c r="AD13" s="50"/>
      <c r="AE13" s="50"/>
      <c r="AF13" s="50"/>
      <c r="AG13" s="50"/>
      <c r="AH13" s="50"/>
      <c r="AI13" s="49"/>
    </row>
    <row r="14" spans="1:35" s="46" customFormat="1" ht="10.5" customHeight="1">
      <c r="A14" s="2" t="s">
        <v>12</v>
      </c>
      <c r="B14" s="54">
        <v>0</v>
      </c>
      <c r="C14" s="54">
        <v>-117.57069395433274</v>
      </c>
      <c r="D14" s="54">
        <v>-4195.519997148601</v>
      </c>
      <c r="E14" s="54">
        <v>4177.640140652902</v>
      </c>
      <c r="F14" s="54">
        <v>-3.33978660361135</v>
      </c>
      <c r="G14" s="54">
        <v>0</v>
      </c>
      <c r="H14" s="54">
        <v>-583.2428949269131</v>
      </c>
      <c r="I14" s="54">
        <v>583.2428949269131</v>
      </c>
      <c r="J14" s="54">
        <v>0</v>
      </c>
      <c r="K14" s="54">
        <v>-138.7903370536426</v>
      </c>
      <c r="L14" s="7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49"/>
      <c r="AB14" s="50"/>
      <c r="AC14" s="50"/>
      <c r="AD14" s="50"/>
      <c r="AE14" s="50"/>
      <c r="AF14" s="50"/>
      <c r="AG14" s="50"/>
      <c r="AH14" s="50"/>
      <c r="AI14" s="49"/>
    </row>
    <row r="15" spans="1:35" s="46" customFormat="1" ht="10.5" customHeight="1">
      <c r="A15" s="21" t="s">
        <v>13</v>
      </c>
      <c r="B15" s="66">
        <v>-36554.253027904415</v>
      </c>
      <c r="C15" s="66">
        <v>1705.5378872221495</v>
      </c>
      <c r="D15" s="66">
        <v>-98079.88190450426</v>
      </c>
      <c r="E15" s="66">
        <v>97271.58851792707</v>
      </c>
      <c r="F15" s="66">
        <v>-31183.826433371156</v>
      </c>
      <c r="G15" s="67">
        <v>-2767.02</v>
      </c>
      <c r="H15" s="67">
        <v>-18162.986805169323</v>
      </c>
      <c r="I15" s="154">
        <v>33060.79732085517</v>
      </c>
      <c r="J15" s="67">
        <v>1273.3891145467142</v>
      </c>
      <c r="K15" s="154">
        <v>-53436.655330398055</v>
      </c>
      <c r="L15" s="7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49"/>
      <c r="AB15" s="50"/>
      <c r="AC15" s="50"/>
      <c r="AD15" s="50"/>
      <c r="AE15" s="50"/>
      <c r="AF15" s="50"/>
      <c r="AG15" s="50"/>
      <c r="AH15" s="50"/>
      <c r="AI15" s="49"/>
    </row>
    <row r="16" spans="1:35" s="46" customFormat="1" ht="10.5" customHeight="1">
      <c r="A16" s="2" t="s">
        <v>14</v>
      </c>
      <c r="B16" s="63">
        <v>-31367.818354166346</v>
      </c>
      <c r="C16" s="63">
        <v>-921.4997420464315</v>
      </c>
      <c r="D16" s="61">
        <v>0</v>
      </c>
      <c r="E16" s="63">
        <v>-644.6532663695201</v>
      </c>
      <c r="F16" s="63">
        <v>-29305.619432167372</v>
      </c>
      <c r="G16" s="61">
        <v>-2767.02</v>
      </c>
      <c r="H16" s="61">
        <v>-18162.986805169323</v>
      </c>
      <c r="I16" s="155">
        <v>33060.79732085517</v>
      </c>
      <c r="J16" s="62">
        <v>0</v>
      </c>
      <c r="K16" s="155">
        <v>-50108.80027906383</v>
      </c>
      <c r="L16" s="7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49"/>
      <c r="AB16" s="50"/>
      <c r="AC16" s="50"/>
      <c r="AD16" s="50"/>
      <c r="AE16" s="50"/>
      <c r="AF16" s="50"/>
      <c r="AG16" s="50"/>
      <c r="AH16" s="50"/>
      <c r="AI16" s="49"/>
    </row>
    <row r="17" spans="1:35" s="46" customFormat="1" ht="10.5" customHeight="1">
      <c r="A17" s="2" t="s">
        <v>15</v>
      </c>
      <c r="B17" s="63">
        <v>-30471.078459830638</v>
      </c>
      <c r="C17" s="61">
        <v>0</v>
      </c>
      <c r="D17" s="63">
        <v>0</v>
      </c>
      <c r="E17" s="63">
        <v>-152.89714823829496</v>
      </c>
      <c r="F17" s="63">
        <v>-26182.00266518543</v>
      </c>
      <c r="G17" s="61">
        <v>-539.579</v>
      </c>
      <c r="H17" s="61">
        <v>-18162.986805169323</v>
      </c>
      <c r="I17" s="61">
        <v>30245.64479137185</v>
      </c>
      <c r="J17" s="62">
        <v>0</v>
      </c>
      <c r="K17" s="61">
        <v>-45262.899287051834</v>
      </c>
      <c r="L17" s="7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49"/>
      <c r="AB17" s="50"/>
      <c r="AC17" s="50"/>
      <c r="AD17" s="50"/>
      <c r="AE17" s="50"/>
      <c r="AF17" s="50"/>
      <c r="AG17" s="50"/>
      <c r="AH17" s="50"/>
      <c r="AI17" s="49"/>
    </row>
    <row r="18" spans="1:35" s="46" customFormat="1" ht="10.5" customHeight="1">
      <c r="A18" s="2" t="s">
        <v>16</v>
      </c>
      <c r="B18" s="63">
        <v>-896.7398943357082</v>
      </c>
      <c r="C18" s="63">
        <v>-921.4997420464315</v>
      </c>
      <c r="D18" s="63">
        <v>0</v>
      </c>
      <c r="E18" s="63">
        <v>-491.7561181312251</v>
      </c>
      <c r="F18" s="63">
        <v>-3123.6167669819424</v>
      </c>
      <c r="G18" s="61">
        <v>-2227.4410000000003</v>
      </c>
      <c r="H18" s="61">
        <v>0</v>
      </c>
      <c r="I18" s="155">
        <v>2815.1525294833214</v>
      </c>
      <c r="J18" s="62">
        <v>0</v>
      </c>
      <c r="K18" s="155">
        <v>-4845.900992011986</v>
      </c>
      <c r="L18" s="7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49"/>
      <c r="AB18" s="50"/>
      <c r="AC18" s="50"/>
      <c r="AD18" s="50"/>
      <c r="AE18" s="50"/>
      <c r="AF18" s="50"/>
      <c r="AG18" s="50"/>
      <c r="AH18" s="50"/>
      <c r="AI18" s="49"/>
    </row>
    <row r="19" spans="1:35" s="17" customFormat="1" ht="10.5" customHeight="1">
      <c r="A19" s="2" t="s">
        <v>65</v>
      </c>
      <c r="B19" s="63">
        <v>-296.5090295843717</v>
      </c>
      <c r="C19" s="63">
        <v>-51.38005159071366</v>
      </c>
      <c r="D19" s="63">
        <v>0</v>
      </c>
      <c r="E19" s="63">
        <v>-71.54620065661224</v>
      </c>
      <c r="F19" s="63">
        <v>-1878.2070012037832</v>
      </c>
      <c r="G19" s="61">
        <v>0</v>
      </c>
      <c r="H19" s="61">
        <v>0</v>
      </c>
      <c r="I19" s="61">
        <v>0</v>
      </c>
      <c r="J19" s="61">
        <v>1273.3891145467142</v>
      </c>
      <c r="K19" s="61">
        <v>-1024.2531684887667</v>
      </c>
      <c r="L19" s="72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49"/>
      <c r="AB19" s="50"/>
      <c r="AC19" s="50"/>
      <c r="AD19" s="50"/>
      <c r="AE19" s="50"/>
      <c r="AF19" s="50"/>
      <c r="AG19" s="50"/>
      <c r="AH19" s="50"/>
      <c r="AI19" s="49"/>
    </row>
    <row r="20" spans="1:35" s="46" customFormat="1" ht="10.5" customHeight="1">
      <c r="A20" s="2" t="s">
        <v>17</v>
      </c>
      <c r="B20" s="63">
        <v>0</v>
      </c>
      <c r="C20" s="63">
        <v>0</v>
      </c>
      <c r="D20" s="63">
        <v>-98079.88190450426</v>
      </c>
      <c r="E20" s="63">
        <v>98296.73672973466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216.85482523040264</v>
      </c>
      <c r="L20" s="7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49"/>
      <c r="AB20" s="50"/>
      <c r="AC20" s="50"/>
      <c r="AD20" s="50"/>
      <c r="AE20" s="50"/>
      <c r="AF20" s="50"/>
      <c r="AG20" s="50"/>
      <c r="AH20" s="50"/>
      <c r="AI20" s="49"/>
    </row>
    <row r="21" spans="1:35" s="46" customFormat="1" ht="10.5" customHeight="1">
      <c r="A21" s="2" t="s">
        <v>18</v>
      </c>
      <c r="B21" s="63">
        <v>-3996.922531455033</v>
      </c>
      <c r="C21" s="63">
        <v>3978.483679221623</v>
      </c>
      <c r="D21" s="63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-18.438852233410216</v>
      </c>
      <c r="L21" s="7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49"/>
      <c r="AB21" s="50"/>
      <c r="AC21" s="50"/>
      <c r="AD21" s="50"/>
      <c r="AE21" s="50"/>
      <c r="AF21" s="50"/>
      <c r="AG21" s="50"/>
      <c r="AH21" s="50"/>
      <c r="AI21" s="49"/>
    </row>
    <row r="22" spans="1:35" s="46" customFormat="1" ht="10.5" customHeight="1">
      <c r="A22" s="2" t="s">
        <v>19</v>
      </c>
      <c r="B22" s="63">
        <v>-652.0034639041945</v>
      </c>
      <c r="C22" s="63">
        <v>-1540.861321661985</v>
      </c>
      <c r="D22" s="63">
        <v>0</v>
      </c>
      <c r="E22" s="63">
        <v>-308.9487447814672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3">
        <v>-2501.8135303476465</v>
      </c>
      <c r="L22" s="7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49"/>
      <c r="AB22" s="50"/>
      <c r="AC22" s="50"/>
      <c r="AD22" s="50"/>
      <c r="AE22" s="50"/>
      <c r="AF22" s="50"/>
      <c r="AG22" s="50"/>
      <c r="AH22" s="50"/>
      <c r="AI22" s="49"/>
    </row>
    <row r="23" spans="1:35" s="46" customFormat="1" ht="10.5" customHeight="1">
      <c r="A23" s="2" t="s">
        <v>23</v>
      </c>
      <c r="B23" s="63">
        <v>-240.9996487944663</v>
      </c>
      <c r="C23" s="63">
        <v>240.79532329965684</v>
      </c>
      <c r="D23" s="63">
        <v>0</v>
      </c>
      <c r="E23" s="63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7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49"/>
      <c r="AB23" s="50"/>
      <c r="AC23" s="50"/>
      <c r="AD23" s="50"/>
      <c r="AE23" s="50"/>
      <c r="AF23" s="50"/>
      <c r="AG23" s="50"/>
      <c r="AH23" s="50"/>
      <c r="AI23" s="49"/>
    </row>
    <row r="24" spans="1:35" s="46" customFormat="1" ht="10.5" customHeight="1">
      <c r="A24" s="15" t="s">
        <v>20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7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49"/>
      <c r="AB24" s="50"/>
      <c r="AC24" s="50"/>
      <c r="AD24" s="50"/>
      <c r="AE24" s="50"/>
      <c r="AF24" s="50"/>
      <c r="AG24" s="50"/>
      <c r="AH24" s="50"/>
      <c r="AI24" s="49"/>
    </row>
    <row r="25" spans="1:35" s="46" customFormat="1" ht="10.5" customHeight="1">
      <c r="A25" s="23" t="s">
        <v>21</v>
      </c>
      <c r="B25" s="67">
        <v>5.592970056099304</v>
      </c>
      <c r="C25" s="67">
        <v>849.4532982497427</v>
      </c>
      <c r="D25" s="67">
        <v>0</v>
      </c>
      <c r="E25" s="67">
        <v>5810.040059380578</v>
      </c>
      <c r="F25" s="67">
        <v>7606.868043859224</v>
      </c>
      <c r="G25" s="67">
        <v>0</v>
      </c>
      <c r="H25" s="67">
        <v>0</v>
      </c>
      <c r="I25" s="154">
        <v>2290.996737509447</v>
      </c>
      <c r="J25" s="67">
        <v>15.803964933644576</v>
      </c>
      <c r="K25" s="154">
        <v>16578.755073988737</v>
      </c>
      <c r="L25" s="7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49"/>
      <c r="AB25" s="50"/>
      <c r="AC25" s="50"/>
      <c r="AD25" s="50"/>
      <c r="AE25" s="50"/>
      <c r="AF25" s="50"/>
      <c r="AG25" s="50"/>
      <c r="AH25" s="50"/>
      <c r="AI25" s="49"/>
    </row>
    <row r="26" spans="1:35" s="46" customFormat="1" ht="10.5" customHeight="1">
      <c r="A26" s="2" t="s">
        <v>14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155">
        <v>1464.2630874319323</v>
      </c>
      <c r="J26" s="61">
        <v>1.9417884780739465</v>
      </c>
      <c r="K26" s="155">
        <v>1466.2048759100062</v>
      </c>
      <c r="L26" s="7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49"/>
      <c r="AB26" s="50"/>
      <c r="AC26" s="50"/>
      <c r="AD26" s="50"/>
      <c r="AE26" s="50"/>
      <c r="AF26" s="50"/>
      <c r="AG26" s="50"/>
      <c r="AH26" s="50"/>
      <c r="AI26" s="49"/>
    </row>
    <row r="27" spans="1:35" s="46" customFormat="1" ht="10.5" customHeight="1">
      <c r="A27" s="2" t="s">
        <v>52</v>
      </c>
      <c r="B27" s="67">
        <v>0</v>
      </c>
      <c r="C27" s="67">
        <v>0</v>
      </c>
      <c r="D27" s="67">
        <v>0</v>
      </c>
      <c r="E27" s="67">
        <v>0</v>
      </c>
      <c r="F27" s="61">
        <v>6619.240744624288</v>
      </c>
      <c r="G27" s="67">
        <v>0</v>
      </c>
      <c r="H27" s="67">
        <v>0</v>
      </c>
      <c r="I27" s="61">
        <v>47.96337059329321</v>
      </c>
      <c r="J27" s="67">
        <v>0</v>
      </c>
      <c r="K27" s="61">
        <v>6667.204115217581</v>
      </c>
      <c r="L27" s="7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49"/>
      <c r="AB27" s="50"/>
      <c r="AC27" s="50"/>
      <c r="AD27" s="50"/>
      <c r="AE27" s="50"/>
      <c r="AF27" s="50"/>
      <c r="AG27" s="50"/>
      <c r="AH27" s="50"/>
      <c r="AI27" s="49"/>
    </row>
    <row r="28" spans="1:35" s="46" customFormat="1" ht="10.5" customHeight="1">
      <c r="A28" s="2" t="s">
        <v>17</v>
      </c>
      <c r="B28" s="67">
        <v>0</v>
      </c>
      <c r="C28" s="67">
        <v>0</v>
      </c>
      <c r="D28" s="67">
        <v>0</v>
      </c>
      <c r="E28" s="61">
        <v>5808.552775132328</v>
      </c>
      <c r="F28" s="61">
        <v>264.4664024429911</v>
      </c>
      <c r="G28" s="67">
        <v>0</v>
      </c>
      <c r="H28" s="67">
        <v>0</v>
      </c>
      <c r="I28" s="61">
        <v>402.4737281574179</v>
      </c>
      <c r="J28" s="61">
        <v>13.86217645557063</v>
      </c>
      <c r="K28" s="61">
        <v>6489.355082188308</v>
      </c>
      <c r="L28" s="7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49"/>
      <c r="AB28" s="50"/>
      <c r="AC28" s="50"/>
      <c r="AD28" s="50"/>
      <c r="AE28" s="50"/>
      <c r="AF28" s="50"/>
      <c r="AG28" s="50"/>
      <c r="AH28" s="50"/>
      <c r="AI28" s="49"/>
    </row>
    <row r="29" spans="1:35" s="46" customFormat="1" ht="10.5" customHeight="1">
      <c r="A29" s="2" t="s">
        <v>22</v>
      </c>
      <c r="B29" s="61">
        <v>5.592970056099304</v>
      </c>
      <c r="C29" s="67">
        <v>0</v>
      </c>
      <c r="D29" s="67">
        <v>0</v>
      </c>
      <c r="E29" s="67">
        <v>0</v>
      </c>
      <c r="F29" s="61">
        <v>12.89767841788478</v>
      </c>
      <c r="G29" s="67">
        <v>0</v>
      </c>
      <c r="H29" s="67">
        <v>0</v>
      </c>
      <c r="I29" s="61">
        <v>88.34106964746344</v>
      </c>
      <c r="J29" s="67">
        <v>0</v>
      </c>
      <c r="K29" s="61">
        <v>106.83171812144752</v>
      </c>
      <c r="L29" s="7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49"/>
      <c r="AB29" s="50"/>
      <c r="AC29" s="50"/>
      <c r="AD29" s="50"/>
      <c r="AE29" s="50"/>
      <c r="AF29" s="50"/>
      <c r="AG29" s="50"/>
      <c r="AH29" s="50"/>
      <c r="AI29" s="49"/>
    </row>
    <row r="30" spans="1:35" s="46" customFormat="1" ht="11.25" customHeight="1">
      <c r="A30" s="2" t="s">
        <v>18</v>
      </c>
      <c r="B30" s="67">
        <v>0</v>
      </c>
      <c r="C30" s="61">
        <v>397.46150217282883</v>
      </c>
      <c r="D30" s="67">
        <v>0</v>
      </c>
      <c r="E30" s="61">
        <v>1.4872842482507713</v>
      </c>
      <c r="F30" s="61">
        <v>0</v>
      </c>
      <c r="G30" s="67">
        <v>0</v>
      </c>
      <c r="H30" s="67">
        <v>0</v>
      </c>
      <c r="I30" s="61">
        <v>7.830214824775812</v>
      </c>
      <c r="J30" s="67">
        <v>0</v>
      </c>
      <c r="K30" s="61">
        <v>406.7790012458554</v>
      </c>
      <c r="L30" s="7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49"/>
      <c r="AB30" s="50"/>
      <c r="AC30" s="50"/>
      <c r="AD30" s="50"/>
      <c r="AE30" s="50"/>
      <c r="AF30" s="50"/>
      <c r="AG30" s="50"/>
      <c r="AH30" s="50"/>
      <c r="AI30" s="49"/>
    </row>
    <row r="31" spans="1:35" s="46" customFormat="1" ht="10.5" customHeight="1">
      <c r="A31" s="2" t="s">
        <v>19</v>
      </c>
      <c r="B31" s="67">
        <v>0</v>
      </c>
      <c r="C31" s="61">
        <v>448.8895562545143</v>
      </c>
      <c r="D31" s="67">
        <v>0</v>
      </c>
      <c r="E31" s="67">
        <v>0</v>
      </c>
      <c r="F31" s="61">
        <v>62.58879384350816</v>
      </c>
      <c r="G31" s="67">
        <v>0</v>
      </c>
      <c r="H31" s="67">
        <v>0</v>
      </c>
      <c r="I31" s="61">
        <v>40.20091712143757</v>
      </c>
      <c r="J31" s="67">
        <v>0</v>
      </c>
      <c r="K31" s="61">
        <v>551.67926721946</v>
      </c>
      <c r="L31" s="7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49"/>
      <c r="AB31" s="50"/>
      <c r="AC31" s="50"/>
      <c r="AD31" s="50"/>
      <c r="AE31" s="50"/>
      <c r="AF31" s="50"/>
      <c r="AG31" s="50"/>
      <c r="AH31" s="50"/>
      <c r="AI31" s="49"/>
    </row>
    <row r="32" spans="1:35" s="46" customFormat="1" ht="11.25" customHeight="1">
      <c r="A32" s="2" t="s">
        <v>23</v>
      </c>
      <c r="B32" s="67">
        <v>0</v>
      </c>
      <c r="C32" s="61">
        <v>3.102239822399639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1">
        <v>3.102239822399639</v>
      </c>
      <c r="L32" s="7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49"/>
      <c r="AB32" s="50"/>
      <c r="AC32" s="50"/>
      <c r="AD32" s="50"/>
      <c r="AE32" s="50"/>
      <c r="AF32" s="50"/>
      <c r="AG32" s="50"/>
      <c r="AH32" s="50"/>
      <c r="AI32" s="49"/>
    </row>
    <row r="33" spans="1:35" s="46" customFormat="1" ht="10.5" customHeight="1">
      <c r="A33" s="2" t="s">
        <v>24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3">
        <v>72.96243757295116</v>
      </c>
      <c r="J33" s="67">
        <v>0</v>
      </c>
      <c r="K33" s="63">
        <v>72.96243757295116</v>
      </c>
      <c r="L33" s="7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49"/>
      <c r="AB33" s="50"/>
      <c r="AC33" s="50"/>
      <c r="AD33" s="50"/>
      <c r="AE33" s="50"/>
      <c r="AF33" s="50"/>
      <c r="AG33" s="50"/>
      <c r="AH33" s="50"/>
      <c r="AI33" s="49"/>
    </row>
    <row r="34" spans="1:35" s="46" customFormat="1" ht="10.5" customHeight="1">
      <c r="A34" s="2" t="s">
        <v>20</v>
      </c>
      <c r="B34" s="67">
        <v>0</v>
      </c>
      <c r="C34" s="67">
        <v>0</v>
      </c>
      <c r="D34" s="67">
        <v>0</v>
      </c>
      <c r="E34" s="67">
        <v>0</v>
      </c>
      <c r="F34" s="63">
        <v>647.6744245305522</v>
      </c>
      <c r="G34" s="67">
        <v>0</v>
      </c>
      <c r="H34" s="67">
        <v>0</v>
      </c>
      <c r="I34" s="63">
        <v>166.9619121601755</v>
      </c>
      <c r="J34" s="67">
        <v>0</v>
      </c>
      <c r="K34" s="63">
        <v>814.6363366907277</v>
      </c>
      <c r="L34" s="7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49"/>
      <c r="AB34" s="50"/>
      <c r="AC34" s="50"/>
      <c r="AD34" s="50"/>
      <c r="AE34" s="50"/>
      <c r="AF34" s="50"/>
      <c r="AG34" s="50"/>
      <c r="AH34" s="50"/>
      <c r="AI34" s="49"/>
    </row>
    <row r="35" spans="1:35" s="46" customFormat="1" ht="10.5" customHeight="1">
      <c r="A35" s="24" t="s">
        <v>25</v>
      </c>
      <c r="B35" s="67">
        <v>0</v>
      </c>
      <c r="C35" s="67">
        <v>201.21134148409286</v>
      </c>
      <c r="D35" s="67">
        <v>0</v>
      </c>
      <c r="E35" s="67">
        <v>0</v>
      </c>
      <c r="F35" s="67">
        <v>705.6349072897235</v>
      </c>
      <c r="G35" s="67">
        <v>0</v>
      </c>
      <c r="H35" s="67">
        <v>0</v>
      </c>
      <c r="I35" s="67">
        <v>2642.112600171969</v>
      </c>
      <c r="J35" s="67">
        <v>0</v>
      </c>
      <c r="K35" s="67">
        <v>3548.9588489457856</v>
      </c>
      <c r="L35" s="7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49"/>
      <c r="AB35" s="50"/>
      <c r="AC35" s="50"/>
      <c r="AD35" s="50"/>
      <c r="AE35" s="50"/>
      <c r="AF35" s="50"/>
      <c r="AG35" s="50"/>
      <c r="AH35" s="50"/>
      <c r="AI35" s="49"/>
    </row>
    <row r="36" spans="1:35" s="46" customFormat="1" ht="10.5" customHeight="1">
      <c r="A36" s="22" t="s">
        <v>26</v>
      </c>
      <c r="B36" s="65">
        <v>1987.5415172903736</v>
      </c>
      <c r="C36" s="65">
        <v>993.678075726144</v>
      </c>
      <c r="D36" s="65">
        <v>0</v>
      </c>
      <c r="E36" s="65">
        <v>80213.67758288256</v>
      </c>
      <c r="F36" s="65">
        <v>57941.52355265796</v>
      </c>
      <c r="G36" s="65">
        <v>714.57</v>
      </c>
      <c r="H36" s="65">
        <v>0</v>
      </c>
      <c r="I36" s="65">
        <v>29144.24804251948</v>
      </c>
      <c r="J36" s="65">
        <v>1257.5851496130697</v>
      </c>
      <c r="K36" s="153">
        <v>172252.8239206896</v>
      </c>
      <c r="L36" s="7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49"/>
      <c r="AB36" s="50"/>
      <c r="AC36" s="50"/>
      <c r="AD36" s="50"/>
      <c r="AE36" s="50"/>
      <c r="AF36" s="50"/>
      <c r="AG36" s="50"/>
      <c r="AH36" s="50"/>
      <c r="AI36" s="49"/>
    </row>
    <row r="37" spans="1:35" s="46" customFormat="1" ht="10.5" customHeight="1">
      <c r="A37" s="21" t="s">
        <v>27</v>
      </c>
      <c r="B37" s="154">
        <v>1235.2520132036436</v>
      </c>
      <c r="C37" s="67">
        <v>727.172437955272</v>
      </c>
      <c r="D37" s="61">
        <v>0</v>
      </c>
      <c r="E37" s="67">
        <v>6918.41974877883</v>
      </c>
      <c r="F37" s="67">
        <v>13237.600393465918</v>
      </c>
      <c r="G37" s="67">
        <v>265.24</v>
      </c>
      <c r="H37" s="61">
        <v>0</v>
      </c>
      <c r="I37" s="67">
        <v>9960.565355482693</v>
      </c>
      <c r="J37" s="67">
        <v>832.3404161650903</v>
      </c>
      <c r="K37" s="154">
        <v>33176.590365051445</v>
      </c>
      <c r="L37" s="7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49"/>
      <c r="AB37" s="50"/>
      <c r="AC37" s="50"/>
      <c r="AD37" s="50"/>
      <c r="AE37" s="50"/>
      <c r="AF37" s="50"/>
      <c r="AG37" s="50"/>
      <c r="AH37" s="50"/>
      <c r="AI37" s="49"/>
    </row>
    <row r="38" spans="1:35" s="46" customFormat="1" ht="10.5" customHeight="1">
      <c r="A38" s="2" t="s">
        <v>28</v>
      </c>
      <c r="B38" s="61">
        <v>0</v>
      </c>
      <c r="C38" s="61">
        <v>145.00185811826043</v>
      </c>
      <c r="D38" s="61">
        <v>0</v>
      </c>
      <c r="E38" s="61">
        <v>2632.096950710651</v>
      </c>
      <c r="F38" s="61">
        <v>5.588993981083405</v>
      </c>
      <c r="G38" s="61">
        <v>265.24</v>
      </c>
      <c r="H38" s="61">
        <v>0</v>
      </c>
      <c r="I38" s="61">
        <v>0</v>
      </c>
      <c r="J38" s="67">
        <v>0</v>
      </c>
      <c r="K38" s="61">
        <v>3047.9278028099952</v>
      </c>
      <c r="L38" s="70"/>
      <c r="M38" s="52"/>
      <c r="N38" s="50"/>
      <c r="O38" s="50"/>
      <c r="P38" s="50"/>
      <c r="Q38" s="50"/>
      <c r="R38" s="50"/>
      <c r="S38" s="50"/>
      <c r="T38" s="50"/>
      <c r="U38" s="50"/>
      <c r="V38" s="50"/>
      <c r="W38" s="49"/>
      <c r="AB38" s="50"/>
      <c r="AC38" s="50"/>
      <c r="AD38" s="50"/>
      <c r="AE38" s="50"/>
      <c r="AF38" s="50"/>
      <c r="AG38" s="50"/>
      <c r="AH38" s="50"/>
      <c r="AI38" s="49"/>
    </row>
    <row r="39" spans="1:35" s="46" customFormat="1" ht="11.25" customHeight="1">
      <c r="A39" s="2" t="s">
        <v>29</v>
      </c>
      <c r="B39" s="61">
        <v>0</v>
      </c>
      <c r="C39" s="61">
        <v>582.1705798370116</v>
      </c>
      <c r="D39" s="61">
        <v>0</v>
      </c>
      <c r="E39" s="61">
        <v>34.620855794467076</v>
      </c>
      <c r="F39" s="61">
        <v>835.3807708167095</v>
      </c>
      <c r="G39" s="61">
        <v>0</v>
      </c>
      <c r="H39" s="61">
        <v>0</v>
      </c>
      <c r="I39" s="61">
        <v>465.3523596166814</v>
      </c>
      <c r="J39" s="67">
        <v>0</v>
      </c>
      <c r="K39" s="61">
        <v>1917.5245660648698</v>
      </c>
      <c r="L39" s="70"/>
      <c r="M39" s="52"/>
      <c r="N39" s="50"/>
      <c r="O39" s="50"/>
      <c r="P39" s="50"/>
      <c r="Q39" s="50"/>
      <c r="R39" s="50"/>
      <c r="S39" s="50"/>
      <c r="T39" s="50"/>
      <c r="U39" s="50"/>
      <c r="V39" s="50"/>
      <c r="W39" s="49"/>
      <c r="AB39" s="50"/>
      <c r="AC39" s="50"/>
      <c r="AD39" s="50"/>
      <c r="AE39" s="50"/>
      <c r="AF39" s="50"/>
      <c r="AG39" s="50"/>
      <c r="AH39" s="50"/>
      <c r="AI39" s="49"/>
    </row>
    <row r="40" spans="1:35" s="46" customFormat="1" ht="11.25" customHeight="1">
      <c r="A40" s="2" t="s">
        <v>58</v>
      </c>
      <c r="B40" s="61">
        <v>6.910470440463779</v>
      </c>
      <c r="C40" s="61">
        <v>0</v>
      </c>
      <c r="D40" s="61">
        <v>0</v>
      </c>
      <c r="E40" s="61">
        <v>52.53454770617439</v>
      </c>
      <c r="F40" s="61">
        <v>275.08925147517897</v>
      </c>
      <c r="G40" s="61">
        <v>0</v>
      </c>
      <c r="H40" s="61">
        <v>0</v>
      </c>
      <c r="I40" s="61">
        <v>646.4327544310905</v>
      </c>
      <c r="J40" s="67">
        <v>0</v>
      </c>
      <c r="K40" s="61">
        <v>980.9670240529076</v>
      </c>
      <c r="L40" s="70"/>
      <c r="M40" s="52"/>
      <c r="N40" s="50"/>
      <c r="O40" s="50"/>
      <c r="P40" s="50"/>
      <c r="Q40" s="50"/>
      <c r="R40" s="50"/>
      <c r="S40" s="50"/>
      <c r="T40" s="50"/>
      <c r="U40" s="50"/>
      <c r="V40" s="50"/>
      <c r="W40" s="49"/>
      <c r="AB40" s="50"/>
      <c r="AC40" s="50"/>
      <c r="AD40" s="50"/>
      <c r="AE40" s="50"/>
      <c r="AF40" s="50"/>
      <c r="AG40" s="50"/>
      <c r="AH40" s="50"/>
      <c r="AI40" s="49"/>
    </row>
    <row r="41" spans="1:35" s="46" customFormat="1" ht="10.5" customHeight="1">
      <c r="A41" s="2" t="s">
        <v>30</v>
      </c>
      <c r="B41" s="61">
        <v>750.625462094842</v>
      </c>
      <c r="C41" s="61">
        <v>0</v>
      </c>
      <c r="D41" s="61">
        <v>0</v>
      </c>
      <c r="E41" s="61">
        <v>201.41096949867944</v>
      </c>
      <c r="F41" s="61">
        <v>1152.2967267958566</v>
      </c>
      <c r="G41" s="61">
        <v>0</v>
      </c>
      <c r="H41" s="61">
        <v>0</v>
      </c>
      <c r="I41" s="61">
        <v>673.6472943368126</v>
      </c>
      <c r="J41" s="61">
        <v>0</v>
      </c>
      <c r="K41" s="61">
        <v>2777.9804527261904</v>
      </c>
      <c r="L41" s="70"/>
      <c r="M41" s="52"/>
      <c r="N41" s="50"/>
      <c r="O41" s="50"/>
      <c r="P41" s="50"/>
      <c r="Q41" s="50"/>
      <c r="R41" s="50"/>
      <c r="S41" s="50"/>
      <c r="T41" s="50"/>
      <c r="U41" s="50"/>
      <c r="V41" s="50"/>
      <c r="W41" s="49"/>
      <c r="AB41" s="50"/>
      <c r="AC41" s="50"/>
      <c r="AD41" s="50"/>
      <c r="AE41" s="50"/>
      <c r="AF41" s="50"/>
      <c r="AG41" s="50"/>
      <c r="AH41" s="50"/>
      <c r="AI41" s="49"/>
    </row>
    <row r="42" spans="1:35" s="46" customFormat="1" ht="10.5" customHeight="1">
      <c r="A42" s="2" t="s">
        <v>31</v>
      </c>
      <c r="B42" s="61">
        <v>94.04908481737222</v>
      </c>
      <c r="C42" s="61">
        <v>0</v>
      </c>
      <c r="D42" s="61">
        <v>0</v>
      </c>
      <c r="E42" s="61">
        <v>202.76116199628711</v>
      </c>
      <c r="F42" s="61">
        <v>3611.4805442538996</v>
      </c>
      <c r="G42" s="61">
        <v>0</v>
      </c>
      <c r="H42" s="61">
        <v>0</v>
      </c>
      <c r="I42" s="61">
        <v>1816.6977214344022</v>
      </c>
      <c r="J42" s="61">
        <v>393.50318142734307</v>
      </c>
      <c r="K42" s="155">
        <v>6118.491693929304</v>
      </c>
      <c r="L42" s="70"/>
      <c r="M42" s="52"/>
      <c r="N42" s="50"/>
      <c r="O42" s="50"/>
      <c r="P42" s="50"/>
      <c r="Q42" s="50"/>
      <c r="R42" s="50"/>
      <c r="S42" s="50"/>
      <c r="T42" s="50"/>
      <c r="U42" s="50"/>
      <c r="V42" s="50"/>
      <c r="W42" s="49"/>
      <c r="AB42" s="50"/>
      <c r="AC42" s="50"/>
      <c r="AD42" s="50"/>
      <c r="AE42" s="50"/>
      <c r="AF42" s="50"/>
      <c r="AG42" s="50"/>
      <c r="AH42" s="50"/>
      <c r="AI42" s="49"/>
    </row>
    <row r="43" spans="1:35" s="46" customFormat="1" ht="10.5" customHeight="1">
      <c r="A43" s="2" t="s">
        <v>32</v>
      </c>
      <c r="B43" s="61">
        <v>10.138035699669652</v>
      </c>
      <c r="C43" s="61">
        <v>0</v>
      </c>
      <c r="D43" s="61">
        <v>0</v>
      </c>
      <c r="E43" s="61">
        <v>116.93667723879985</v>
      </c>
      <c r="F43" s="61">
        <v>740.3700668251969</v>
      </c>
      <c r="G43" s="61">
        <v>0</v>
      </c>
      <c r="H43" s="61">
        <v>0</v>
      </c>
      <c r="I43" s="61">
        <v>731.6972719633919</v>
      </c>
      <c r="J43" s="61">
        <v>2.2909716251074803</v>
      </c>
      <c r="K43" s="61">
        <v>1601.4330233521657</v>
      </c>
      <c r="L43" s="70"/>
      <c r="M43" s="52"/>
      <c r="N43" s="50"/>
      <c r="O43" s="50"/>
      <c r="P43" s="50"/>
      <c r="Q43" s="50"/>
      <c r="R43" s="50"/>
      <c r="S43" s="50"/>
      <c r="T43" s="50"/>
      <c r="U43" s="50"/>
      <c r="V43" s="50"/>
      <c r="W43" s="49"/>
      <c r="AB43" s="50"/>
      <c r="AC43" s="50"/>
      <c r="AD43" s="50"/>
      <c r="AE43" s="50"/>
      <c r="AF43" s="50"/>
      <c r="AG43" s="50"/>
      <c r="AH43" s="50"/>
      <c r="AI43" s="49"/>
    </row>
    <row r="44" spans="1:35" s="46" customFormat="1" ht="10.5" customHeight="1">
      <c r="A44" s="2" t="s">
        <v>33</v>
      </c>
      <c r="B44" s="61">
        <v>3.227726392018413</v>
      </c>
      <c r="C44" s="61">
        <v>0</v>
      </c>
      <c r="D44" s="61">
        <v>0</v>
      </c>
      <c r="E44" s="61">
        <v>38.017559687035586</v>
      </c>
      <c r="F44" s="61">
        <v>357.53992425736874</v>
      </c>
      <c r="G44" s="61">
        <v>0</v>
      </c>
      <c r="H44" s="61">
        <v>0</v>
      </c>
      <c r="I44" s="61">
        <v>585.4974954604143</v>
      </c>
      <c r="J44" s="62">
        <v>0</v>
      </c>
      <c r="K44" s="61">
        <v>984.282705796837</v>
      </c>
      <c r="L44" s="70"/>
      <c r="M44" s="52"/>
      <c r="N44" s="50"/>
      <c r="O44" s="50"/>
      <c r="P44" s="50"/>
      <c r="Q44" s="50"/>
      <c r="R44" s="50"/>
      <c r="S44" s="50"/>
      <c r="T44" s="50"/>
      <c r="U44" s="50"/>
      <c r="V44" s="50"/>
      <c r="W44" s="49"/>
      <c r="AB44" s="50"/>
      <c r="AC44" s="50"/>
      <c r="AD44" s="50"/>
      <c r="AE44" s="50"/>
      <c r="AF44" s="50"/>
      <c r="AG44" s="50"/>
      <c r="AH44" s="50"/>
      <c r="AI44" s="49"/>
    </row>
    <row r="45" spans="1:35" s="46" customFormat="1" ht="10.5" customHeight="1">
      <c r="A45" s="2" t="s">
        <v>34</v>
      </c>
      <c r="B45" s="61">
        <v>56.27486166206166</v>
      </c>
      <c r="C45" s="61">
        <v>0</v>
      </c>
      <c r="D45" s="61">
        <v>0</v>
      </c>
      <c r="E45" s="61">
        <v>109.04587612330243</v>
      </c>
      <c r="F45" s="61">
        <v>879.4229080653389</v>
      </c>
      <c r="G45" s="61">
        <v>0</v>
      </c>
      <c r="H45" s="61">
        <v>0</v>
      </c>
      <c r="I45" s="61">
        <v>488.6040577145702</v>
      </c>
      <c r="J45" s="62">
        <v>0</v>
      </c>
      <c r="K45" s="61">
        <v>1533.3477035652732</v>
      </c>
      <c r="L45" s="70"/>
      <c r="M45" s="52"/>
      <c r="N45" s="50"/>
      <c r="O45" s="50"/>
      <c r="P45" s="50"/>
      <c r="Q45" s="50"/>
      <c r="R45" s="50"/>
      <c r="S45" s="50"/>
      <c r="T45" s="50"/>
      <c r="U45" s="50"/>
      <c r="V45" s="50"/>
      <c r="W45" s="49"/>
      <c r="AB45" s="50"/>
      <c r="AC45" s="50"/>
      <c r="AD45" s="50"/>
      <c r="AE45" s="50"/>
      <c r="AF45" s="50"/>
      <c r="AG45" s="50"/>
      <c r="AH45" s="50"/>
      <c r="AI45" s="49"/>
    </row>
    <row r="46" spans="1:35" s="46" customFormat="1" ht="10.5" customHeight="1">
      <c r="A46" s="2" t="s">
        <v>35</v>
      </c>
      <c r="B46" s="61">
        <v>26.458853120576705</v>
      </c>
      <c r="C46" s="61">
        <v>0</v>
      </c>
      <c r="D46" s="61">
        <v>0</v>
      </c>
      <c r="E46" s="61">
        <v>344.7464148424061</v>
      </c>
      <c r="F46" s="61">
        <v>2427.527769384814</v>
      </c>
      <c r="G46" s="61">
        <v>0</v>
      </c>
      <c r="H46" s="61">
        <v>0</v>
      </c>
      <c r="I46" s="61">
        <v>1061.7781475922368</v>
      </c>
      <c r="J46" s="61">
        <v>2.4660395528804817</v>
      </c>
      <c r="K46" s="61">
        <v>3862.977224492914</v>
      </c>
      <c r="L46" s="70"/>
      <c r="M46" s="52"/>
      <c r="N46" s="50"/>
      <c r="O46" s="50"/>
      <c r="P46" s="50"/>
      <c r="Q46" s="50"/>
      <c r="R46" s="50"/>
      <c r="S46" s="50"/>
      <c r="T46" s="50"/>
      <c r="U46" s="50"/>
      <c r="V46" s="50"/>
      <c r="W46" s="49"/>
      <c r="AB46" s="50"/>
      <c r="AC46" s="50"/>
      <c r="AD46" s="50"/>
      <c r="AE46" s="50"/>
      <c r="AF46" s="50"/>
      <c r="AG46" s="50"/>
      <c r="AH46" s="50"/>
      <c r="AI46" s="49"/>
    </row>
    <row r="47" spans="1:35" s="46" customFormat="1" ht="10.5" customHeight="1">
      <c r="A47" s="2" t="s">
        <v>36</v>
      </c>
      <c r="B47" s="61">
        <v>57.90502930430385</v>
      </c>
      <c r="C47" s="61">
        <v>0</v>
      </c>
      <c r="D47" s="61">
        <v>0</v>
      </c>
      <c r="E47" s="61">
        <v>73.62718153620763</v>
      </c>
      <c r="F47" s="61">
        <v>612.2092741831357</v>
      </c>
      <c r="G47" s="61">
        <v>0</v>
      </c>
      <c r="H47" s="61">
        <v>0</v>
      </c>
      <c r="I47" s="61">
        <v>292.9766912969813</v>
      </c>
      <c r="J47" s="61">
        <v>0</v>
      </c>
      <c r="K47" s="61">
        <v>1036.7181763206283</v>
      </c>
      <c r="L47" s="70"/>
      <c r="M47" s="52"/>
      <c r="N47" s="50"/>
      <c r="O47" s="50"/>
      <c r="P47" s="50"/>
      <c r="Q47" s="50"/>
      <c r="R47" s="50"/>
      <c r="S47" s="50"/>
      <c r="T47" s="50"/>
      <c r="U47" s="50"/>
      <c r="V47" s="50"/>
      <c r="W47" s="49"/>
      <c r="AB47" s="50"/>
      <c r="AC47" s="50"/>
      <c r="AD47" s="50"/>
      <c r="AE47" s="50"/>
      <c r="AF47" s="50"/>
      <c r="AG47" s="50"/>
      <c r="AH47" s="50"/>
      <c r="AI47" s="49"/>
    </row>
    <row r="48" spans="1:35" s="46" customFormat="1" ht="10.5" customHeight="1">
      <c r="A48" s="2" t="s">
        <v>37</v>
      </c>
      <c r="B48" s="61">
        <v>96.43261019376163</v>
      </c>
      <c r="C48" s="61">
        <v>0</v>
      </c>
      <c r="D48" s="61">
        <v>0</v>
      </c>
      <c r="E48" s="61">
        <v>58.93617989282746</v>
      </c>
      <c r="F48" s="61">
        <v>1193.3530776680627</v>
      </c>
      <c r="G48" s="61">
        <v>0</v>
      </c>
      <c r="H48" s="61">
        <v>0</v>
      </c>
      <c r="I48" s="61">
        <v>1175.4909810227753</v>
      </c>
      <c r="J48" s="61">
        <v>26.961478933791916</v>
      </c>
      <c r="K48" s="61">
        <v>2551.174327711219</v>
      </c>
      <c r="L48" s="70"/>
      <c r="M48" s="52"/>
      <c r="N48" s="50"/>
      <c r="O48" s="50"/>
      <c r="P48" s="50"/>
      <c r="Q48" s="50"/>
      <c r="R48" s="50"/>
      <c r="S48" s="50"/>
      <c r="T48" s="50"/>
      <c r="U48" s="50"/>
      <c r="V48" s="50"/>
      <c r="W48" s="49"/>
      <c r="AB48" s="50"/>
      <c r="AC48" s="50"/>
      <c r="AD48" s="50"/>
      <c r="AE48" s="50"/>
      <c r="AF48" s="50"/>
      <c r="AG48" s="50"/>
      <c r="AH48" s="50"/>
      <c r="AI48" s="49"/>
    </row>
    <row r="49" spans="1:35" s="46" customFormat="1" ht="11.25" customHeight="1">
      <c r="A49" s="2" t="s">
        <v>38</v>
      </c>
      <c r="B49" s="155">
        <v>133.2298794785738</v>
      </c>
      <c r="C49" s="61">
        <v>0</v>
      </c>
      <c r="D49" s="61">
        <v>0</v>
      </c>
      <c r="E49" s="61">
        <v>2897.508697740158</v>
      </c>
      <c r="F49" s="61">
        <v>895.3341088245621</v>
      </c>
      <c r="G49" s="61">
        <v>0</v>
      </c>
      <c r="H49" s="61">
        <v>0</v>
      </c>
      <c r="I49" s="61">
        <v>1867.2419419030903</v>
      </c>
      <c r="J49" s="61">
        <v>407.11874462596734</v>
      </c>
      <c r="K49" s="155">
        <v>6200.433372572351</v>
      </c>
      <c r="L49" s="70"/>
      <c r="M49" s="52"/>
      <c r="N49" s="50"/>
      <c r="O49" s="50"/>
      <c r="P49" s="50"/>
      <c r="Q49" s="50"/>
      <c r="R49" s="50"/>
      <c r="S49" s="50"/>
      <c r="T49" s="50"/>
      <c r="U49" s="50"/>
      <c r="V49" s="50"/>
      <c r="W49" s="49"/>
      <c r="AB49" s="50"/>
      <c r="AC49" s="50"/>
      <c r="AD49" s="50"/>
      <c r="AE49" s="50"/>
      <c r="AF49" s="50"/>
      <c r="AG49" s="50"/>
      <c r="AH49" s="50"/>
      <c r="AI49" s="49"/>
    </row>
    <row r="50" spans="1:35" s="46" customFormat="1" ht="11.25" customHeight="1">
      <c r="A50" s="2" t="s">
        <v>39</v>
      </c>
      <c r="B50" s="61">
        <v>0</v>
      </c>
      <c r="C50" s="61">
        <v>0</v>
      </c>
      <c r="D50" s="61">
        <v>0</v>
      </c>
      <c r="E50" s="61">
        <v>156.17667601183373</v>
      </c>
      <c r="F50" s="61">
        <v>252.00697693471156</v>
      </c>
      <c r="G50" s="61">
        <v>0</v>
      </c>
      <c r="H50" s="61">
        <v>0</v>
      </c>
      <c r="I50" s="61">
        <v>155.14863871024735</v>
      </c>
      <c r="J50" s="67">
        <v>0</v>
      </c>
      <c r="K50" s="61">
        <v>563.3322916567927</v>
      </c>
      <c r="L50" s="70"/>
      <c r="M50" s="52"/>
      <c r="N50" s="50"/>
      <c r="O50" s="50"/>
      <c r="P50" s="50"/>
      <c r="Q50" s="50"/>
      <c r="R50" s="50"/>
      <c r="S50" s="50"/>
      <c r="T50" s="50"/>
      <c r="U50" s="50"/>
      <c r="V50" s="50"/>
      <c r="W50" s="49"/>
      <c r="AB50" s="50"/>
      <c r="AC50" s="50"/>
      <c r="AD50" s="50"/>
      <c r="AE50" s="50"/>
      <c r="AF50" s="50"/>
      <c r="AG50" s="50"/>
      <c r="AH50" s="50"/>
      <c r="AI50" s="49"/>
    </row>
    <row r="51" spans="1:35" s="46" customFormat="1" ht="10.5" customHeight="1">
      <c r="A51" s="21" t="s">
        <v>80</v>
      </c>
      <c r="B51" s="67">
        <v>0</v>
      </c>
      <c r="C51" s="67">
        <v>0</v>
      </c>
      <c r="D51" s="61">
        <v>0</v>
      </c>
      <c r="E51" s="67">
        <v>57025.249224376916</v>
      </c>
      <c r="F51" s="67">
        <v>0</v>
      </c>
      <c r="G51" s="67">
        <v>0</v>
      </c>
      <c r="H51" s="67">
        <v>0</v>
      </c>
      <c r="I51" s="67">
        <v>727.6745340147028</v>
      </c>
      <c r="J51" s="67">
        <v>0</v>
      </c>
      <c r="K51" s="67">
        <v>57752.92375839162</v>
      </c>
      <c r="L51" s="7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49"/>
      <c r="AB51" s="50"/>
      <c r="AC51" s="50"/>
      <c r="AD51" s="50"/>
      <c r="AE51" s="50"/>
      <c r="AF51" s="50"/>
      <c r="AG51" s="50"/>
      <c r="AH51" s="50"/>
      <c r="AI51" s="49"/>
    </row>
    <row r="52" spans="1:35" s="46" customFormat="1" ht="10.5" customHeight="1">
      <c r="A52" s="2" t="s">
        <v>40</v>
      </c>
      <c r="B52" s="67">
        <v>0</v>
      </c>
      <c r="C52" s="67">
        <v>0</v>
      </c>
      <c r="D52" s="61">
        <v>0</v>
      </c>
      <c r="E52" s="61">
        <v>12908.480266541383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1">
        <v>12908.480266541383</v>
      </c>
      <c r="L52" s="7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49"/>
      <c r="AB52" s="50"/>
      <c r="AC52" s="50"/>
      <c r="AD52" s="50"/>
      <c r="AE52" s="50"/>
      <c r="AF52" s="50"/>
      <c r="AG52" s="50"/>
      <c r="AH52" s="50"/>
      <c r="AI52" s="49"/>
    </row>
    <row r="53" spans="1:35" s="46" customFormat="1" ht="10.5" customHeight="1">
      <c r="A53" s="2" t="s">
        <v>41</v>
      </c>
      <c r="B53" s="67">
        <v>0</v>
      </c>
      <c r="C53" s="67">
        <v>0</v>
      </c>
      <c r="D53" s="61">
        <v>0</v>
      </c>
      <c r="E53" s="61">
        <v>699.9363356079009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1">
        <v>699.9363356079009</v>
      </c>
      <c r="L53" s="7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49"/>
      <c r="AB53" s="50"/>
      <c r="AC53" s="50"/>
      <c r="AD53" s="50"/>
      <c r="AE53" s="50"/>
      <c r="AF53" s="50"/>
      <c r="AG53" s="50"/>
      <c r="AH53" s="50"/>
      <c r="AI53" s="49"/>
    </row>
    <row r="54" spans="1:35" s="46" customFormat="1" ht="10.5" customHeight="1">
      <c r="A54" s="2" t="s">
        <v>42</v>
      </c>
      <c r="B54" s="67">
        <v>0</v>
      </c>
      <c r="C54" s="67">
        <v>0</v>
      </c>
      <c r="D54" s="61">
        <v>0</v>
      </c>
      <c r="E54" s="61">
        <v>42220.85152900207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1">
        <v>42220.85152900207</v>
      </c>
      <c r="L54" s="7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49"/>
      <c r="AB54" s="50"/>
      <c r="AC54" s="50"/>
      <c r="AD54" s="50"/>
      <c r="AE54" s="50"/>
      <c r="AF54" s="50"/>
      <c r="AG54" s="50"/>
      <c r="AH54" s="50"/>
      <c r="AI54" s="49"/>
    </row>
    <row r="55" spans="1:35" s="46" customFormat="1" ht="10.5" customHeight="1">
      <c r="A55" s="2" t="s">
        <v>43</v>
      </c>
      <c r="B55" s="67">
        <v>0</v>
      </c>
      <c r="C55" s="67">
        <v>0</v>
      </c>
      <c r="D55" s="61">
        <v>0</v>
      </c>
      <c r="E55" s="61">
        <v>1195.9810932255584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1">
        <v>1195.9810932255584</v>
      </c>
      <c r="L55" s="7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49"/>
      <c r="AB55" s="50"/>
      <c r="AC55" s="50"/>
      <c r="AD55" s="50"/>
      <c r="AE55" s="50"/>
      <c r="AF55" s="50"/>
      <c r="AG55" s="50"/>
      <c r="AH55" s="50"/>
      <c r="AI55" s="49"/>
    </row>
    <row r="56" spans="1:35" s="46" customFormat="1" ht="10.5" customHeight="1">
      <c r="A56" s="2" t="s">
        <v>44</v>
      </c>
      <c r="B56" s="67">
        <v>0</v>
      </c>
      <c r="C56" s="67">
        <v>0</v>
      </c>
      <c r="D56" s="61">
        <v>0</v>
      </c>
      <c r="E56" s="61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1">
        <v>0</v>
      </c>
      <c r="L56" s="7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49"/>
      <c r="AB56" s="50"/>
      <c r="AC56" s="50"/>
      <c r="AD56" s="50"/>
      <c r="AE56" s="50"/>
      <c r="AF56" s="50"/>
      <c r="AG56" s="50"/>
      <c r="AH56" s="50"/>
      <c r="AI56" s="49"/>
    </row>
    <row r="57" spans="1:35" s="46" customFormat="1" ht="10.5" customHeight="1">
      <c r="A57" s="21" t="s">
        <v>20</v>
      </c>
      <c r="B57" s="67">
        <v>752.2895040867302</v>
      </c>
      <c r="C57" s="67">
        <v>266.5056377708719</v>
      </c>
      <c r="D57" s="61">
        <v>0</v>
      </c>
      <c r="E57" s="67">
        <v>4703.11812003962</v>
      </c>
      <c r="F57" s="67">
        <v>43842.27225635456</v>
      </c>
      <c r="G57" s="67">
        <v>449.33</v>
      </c>
      <c r="H57" s="67">
        <v>0</v>
      </c>
      <c r="I57" s="67">
        <v>18456.00815302209</v>
      </c>
      <c r="J57" s="67">
        <v>425.2447334479794</v>
      </c>
      <c r="K57" s="67">
        <v>68894.76840472185</v>
      </c>
      <c r="L57" s="7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49"/>
      <c r="AB57" s="50"/>
      <c r="AC57" s="50"/>
      <c r="AD57" s="50"/>
      <c r="AE57" s="50"/>
      <c r="AF57" s="50"/>
      <c r="AG57" s="50"/>
      <c r="AH57" s="50"/>
      <c r="AI57" s="49"/>
    </row>
    <row r="58" spans="1:35" s="46" customFormat="1" ht="10.5" customHeight="1">
      <c r="A58" s="2" t="s">
        <v>45</v>
      </c>
      <c r="B58" s="61">
        <v>732.8877665934604</v>
      </c>
      <c r="C58" s="61">
        <v>266.5056377708719</v>
      </c>
      <c r="D58" s="61">
        <v>0</v>
      </c>
      <c r="E58" s="61">
        <v>3265.32718674187</v>
      </c>
      <c r="F58" s="61">
        <v>34085.18540835501</v>
      </c>
      <c r="G58" s="61">
        <v>251.65</v>
      </c>
      <c r="H58" s="67">
        <v>0</v>
      </c>
      <c r="I58" s="61">
        <v>9933.488324479795</v>
      </c>
      <c r="J58" s="61">
        <v>51.93465176268271</v>
      </c>
      <c r="K58" s="61">
        <v>48586.9789757037</v>
      </c>
      <c r="L58" s="7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49"/>
      <c r="AB58" s="50"/>
      <c r="AC58" s="50"/>
      <c r="AD58" s="50"/>
      <c r="AE58" s="50"/>
      <c r="AF58" s="50"/>
      <c r="AG58" s="50"/>
      <c r="AH58" s="50"/>
      <c r="AI58" s="49"/>
    </row>
    <row r="59" spans="1:35" s="46" customFormat="1" ht="10.5" customHeight="1">
      <c r="A59" s="2" t="s">
        <v>53</v>
      </c>
      <c r="B59" s="61">
        <v>9.008563067209513</v>
      </c>
      <c r="C59" s="61">
        <v>0</v>
      </c>
      <c r="D59" s="61">
        <v>0</v>
      </c>
      <c r="E59" s="61">
        <v>503.85444691278565</v>
      </c>
      <c r="F59" s="61">
        <v>4465.548805792633</v>
      </c>
      <c r="G59" s="61">
        <v>104.15</v>
      </c>
      <c r="H59" s="67">
        <v>0</v>
      </c>
      <c r="I59" s="61">
        <v>1780.5214969687756</v>
      </c>
      <c r="J59" s="61">
        <v>368.0995808254514</v>
      </c>
      <c r="K59" s="61">
        <v>7231.182893566855</v>
      </c>
      <c r="L59" s="7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49"/>
      <c r="AB59" s="50"/>
      <c r="AC59" s="50"/>
      <c r="AD59" s="50"/>
      <c r="AE59" s="50"/>
      <c r="AF59" s="50"/>
      <c r="AG59" s="50"/>
      <c r="AH59" s="50"/>
      <c r="AI59" s="49"/>
    </row>
    <row r="60" spans="1:35" s="46" customFormat="1" ht="10.5" customHeight="1">
      <c r="A60" s="2" t="s">
        <v>46</v>
      </c>
      <c r="B60" s="63">
        <v>3.555438892670994</v>
      </c>
      <c r="C60" s="63">
        <v>0</v>
      </c>
      <c r="D60" s="61">
        <v>0</v>
      </c>
      <c r="E60" s="63">
        <v>417.3306922556387</v>
      </c>
      <c r="F60" s="63">
        <v>3232.5625153548185</v>
      </c>
      <c r="G60" s="63">
        <v>0</v>
      </c>
      <c r="H60" s="67">
        <v>0</v>
      </c>
      <c r="I60" s="63">
        <v>6381.383540687876</v>
      </c>
      <c r="J60" s="63">
        <v>5.210500859845228</v>
      </c>
      <c r="K60" s="63">
        <v>10040.04268805085</v>
      </c>
      <c r="L60" s="7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49"/>
      <c r="AB60" s="50"/>
      <c r="AC60" s="50"/>
      <c r="AD60" s="50"/>
      <c r="AE60" s="50"/>
      <c r="AF60" s="50"/>
      <c r="AG60" s="50"/>
      <c r="AH60" s="50"/>
      <c r="AI60" s="49"/>
    </row>
    <row r="61" spans="1:35" s="46" customFormat="1" ht="11.25" customHeight="1">
      <c r="A61" s="2" t="s">
        <v>47</v>
      </c>
      <c r="B61" s="63">
        <v>5.415559976320779</v>
      </c>
      <c r="C61" s="63">
        <v>0</v>
      </c>
      <c r="D61" s="61">
        <v>0</v>
      </c>
      <c r="E61" s="63">
        <v>276.5860515643868</v>
      </c>
      <c r="F61" s="63">
        <v>202.45907506956294</v>
      </c>
      <c r="G61" s="63">
        <v>73.84</v>
      </c>
      <c r="H61" s="67">
        <v>0</v>
      </c>
      <c r="I61" s="63">
        <v>360.6147908856406</v>
      </c>
      <c r="J61" s="63">
        <v>0</v>
      </c>
      <c r="K61" s="63">
        <v>918.9154774959111</v>
      </c>
      <c r="L61" s="7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49"/>
      <c r="AB61" s="50"/>
      <c r="AC61" s="50"/>
      <c r="AD61" s="50"/>
      <c r="AE61" s="50"/>
      <c r="AF61" s="50"/>
      <c r="AG61" s="50"/>
      <c r="AH61" s="50"/>
      <c r="AI61" s="49"/>
    </row>
    <row r="62" spans="1:35" s="46" customFormat="1" ht="10.5" customHeight="1">
      <c r="A62" s="15" t="s">
        <v>48</v>
      </c>
      <c r="B62" s="61">
        <v>1.4221755570683976</v>
      </c>
      <c r="C62" s="61">
        <v>0</v>
      </c>
      <c r="D62" s="61">
        <v>0</v>
      </c>
      <c r="E62" s="61">
        <v>240.01974256493986</v>
      </c>
      <c r="F62" s="61">
        <v>1856.5164517825358</v>
      </c>
      <c r="G62" s="61">
        <v>19.69</v>
      </c>
      <c r="H62" s="67">
        <v>0</v>
      </c>
      <c r="I62" s="61">
        <v>0</v>
      </c>
      <c r="J62" s="61">
        <v>0</v>
      </c>
      <c r="K62" s="61">
        <v>2117.6483699045443</v>
      </c>
      <c r="L62" s="7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49"/>
      <c r="AB62" s="50"/>
      <c r="AC62" s="50"/>
      <c r="AD62" s="50"/>
      <c r="AE62" s="50"/>
      <c r="AF62" s="50"/>
      <c r="AG62" s="50"/>
      <c r="AH62" s="50"/>
      <c r="AI62" s="49"/>
    </row>
    <row r="63" spans="1:35" s="48" customFormat="1" ht="10.5" customHeight="1" thickBot="1">
      <c r="A63" s="41" t="s">
        <v>49</v>
      </c>
      <c r="B63" s="69">
        <v>0</v>
      </c>
      <c r="C63" s="69">
        <v>0</v>
      </c>
      <c r="D63" s="69">
        <v>0</v>
      </c>
      <c r="E63" s="69">
        <v>11566.890489687172</v>
      </c>
      <c r="F63" s="69">
        <v>861.6509028374892</v>
      </c>
      <c r="G63" s="69">
        <v>0</v>
      </c>
      <c r="H63" s="69">
        <v>0</v>
      </c>
      <c r="I63" s="69">
        <v>0</v>
      </c>
      <c r="J63" s="69">
        <v>0</v>
      </c>
      <c r="K63" s="69">
        <v>12428.541392524661</v>
      </c>
      <c r="L63" s="7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49"/>
      <c r="AB63" s="50"/>
      <c r="AC63" s="50"/>
      <c r="AD63" s="50"/>
      <c r="AE63" s="50"/>
      <c r="AF63" s="50"/>
      <c r="AG63" s="50"/>
      <c r="AH63" s="50"/>
      <c r="AI63" s="49"/>
    </row>
    <row r="64" spans="1:11" ht="12" customHeight="1" thickTop="1">
      <c r="A64" s="25" t="s">
        <v>54</v>
      </c>
      <c r="B64" s="25"/>
      <c r="C64" s="25"/>
      <c r="D64" s="25"/>
      <c r="E64" s="25"/>
      <c r="F64" s="25"/>
      <c r="G64" s="25"/>
      <c r="H64" s="2"/>
      <c r="I64" s="2"/>
      <c r="J64" s="2"/>
      <c r="K64" s="2"/>
    </row>
    <row r="65" spans="1:11" ht="9.75" customHeight="1">
      <c r="A65" s="25" t="s">
        <v>55</v>
      </c>
      <c r="B65" s="25"/>
      <c r="C65" s="25"/>
      <c r="D65" s="25"/>
      <c r="E65" s="25"/>
      <c r="F65" s="25"/>
      <c r="G65" s="25"/>
      <c r="H65" s="2"/>
      <c r="I65" s="2"/>
      <c r="J65" s="2"/>
      <c r="K65" s="2"/>
    </row>
    <row r="66" spans="1:11" ht="9.75" customHeight="1">
      <c r="A66" s="25" t="s">
        <v>50</v>
      </c>
      <c r="B66" s="25"/>
      <c r="C66" s="25"/>
      <c r="D66" s="25"/>
      <c r="E66" s="25"/>
      <c r="F66" s="25"/>
      <c r="G66" s="25"/>
      <c r="H66" s="2"/>
      <c r="I66" s="2"/>
      <c r="J66" s="2"/>
      <c r="K66" s="2"/>
    </row>
    <row r="67" spans="1:11" ht="9.75" customHeight="1">
      <c r="A67" s="25" t="s">
        <v>59</v>
      </c>
      <c r="B67" s="25"/>
      <c r="C67" s="25"/>
      <c r="D67" s="25"/>
      <c r="E67" s="25"/>
      <c r="F67" s="25"/>
      <c r="G67" s="25"/>
      <c r="H67" s="2"/>
      <c r="I67" s="2"/>
      <c r="J67" s="2"/>
      <c r="K67" s="2"/>
    </row>
    <row r="68" spans="1:11" ht="9.75" customHeight="1">
      <c r="A68" s="25" t="s">
        <v>51</v>
      </c>
      <c r="B68" s="25"/>
      <c r="C68" s="25"/>
      <c r="D68" s="25"/>
      <c r="E68" s="25"/>
      <c r="F68" s="25"/>
      <c r="G68" s="25"/>
      <c r="H68" s="2"/>
      <c r="I68" s="2"/>
      <c r="J68" s="2"/>
      <c r="K68" s="2"/>
    </row>
    <row r="69" spans="1:18" ht="9.75" customHeight="1">
      <c r="A69" s="25" t="s">
        <v>95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P69" s="50"/>
      <c r="R69" s="50"/>
    </row>
  </sheetData>
  <sheetProtection/>
  <hyperlinks>
    <hyperlink ref="A2" location="Master!A1" display="Return to main Menu"/>
  </hyperlinks>
  <printOptions/>
  <pageMargins left="0.5118110236220472" right="0.5118110236220472" top="0.5118110236220472" bottom="0.5118110236220472" header="0.2755905511811024" footer="0.2755905511811024"/>
  <pageSetup firstPageNumber="4" useFirstPageNumber="1" fitToHeight="1" fitToWidth="1" horizontalDpi="600" verticalDpi="600" orientation="portrait" paperSize="9" r:id="rId1"/>
  <headerFooter alignWithMargins="0">
    <oddFooter>&amp;C4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140625" style="7" customWidth="1"/>
    <col min="2" max="2" width="7.57421875" style="96" customWidth="1"/>
    <col min="3" max="3" width="11.7109375" style="96" customWidth="1"/>
    <col min="4" max="4" width="7.140625" style="96" customWidth="1"/>
    <col min="5" max="5" width="9.00390625" style="96" customWidth="1"/>
    <col min="6" max="6" width="6.8515625" style="96" customWidth="1"/>
    <col min="7" max="7" width="9.57421875" style="96" customWidth="1"/>
    <col min="8" max="8" width="8.421875" style="96" customWidth="1"/>
    <col min="9" max="9" width="8.8515625" style="96" customWidth="1"/>
    <col min="10" max="10" width="5.28125" style="96" customWidth="1"/>
    <col min="11" max="11" width="7.421875" style="96" customWidth="1"/>
    <col min="12" max="24" width="9.140625" style="7" customWidth="1"/>
    <col min="25" max="33" width="9.28125" style="7" bestFit="1" customWidth="1"/>
    <col min="34" max="34" width="9.7109375" style="7" bestFit="1" customWidth="1"/>
    <col min="35" max="35" width="9.28125" style="7" bestFit="1" customWidth="1"/>
    <col min="36" max="16384" width="9.140625" style="7" customWidth="1"/>
  </cols>
  <sheetData>
    <row r="1" spans="1:11" s="32" customFormat="1" ht="24" customHeight="1">
      <c r="A1" s="226" t="s">
        <v>84</v>
      </c>
      <c r="B1" s="83"/>
      <c r="C1" s="83"/>
      <c r="D1" s="83"/>
      <c r="E1" s="83"/>
      <c r="F1" s="83"/>
      <c r="G1" s="83"/>
      <c r="H1" s="84"/>
      <c r="I1" s="85"/>
      <c r="J1" s="86"/>
      <c r="K1" s="85"/>
    </row>
    <row r="2" spans="1:11" ht="12" customHeight="1" thickBot="1">
      <c r="A2" s="223" t="s">
        <v>115</v>
      </c>
      <c r="B2" s="87"/>
      <c r="C2" s="87"/>
      <c r="D2" s="87"/>
      <c r="E2" s="87"/>
      <c r="F2" s="87"/>
      <c r="G2" s="88"/>
      <c r="H2" s="89"/>
      <c r="I2" s="90"/>
      <c r="J2" s="90"/>
      <c r="K2" s="20" t="s">
        <v>60</v>
      </c>
    </row>
    <row r="3" spans="1:11" s="47" customFormat="1" ht="33.75" customHeight="1" thickTop="1">
      <c r="A3" s="36"/>
      <c r="B3" s="91" t="s">
        <v>0</v>
      </c>
      <c r="C3" s="92" t="s">
        <v>81</v>
      </c>
      <c r="D3" s="91" t="s">
        <v>1</v>
      </c>
      <c r="E3" s="91" t="s">
        <v>2</v>
      </c>
      <c r="F3" s="92" t="s">
        <v>82</v>
      </c>
      <c r="G3" s="92" t="s">
        <v>83</v>
      </c>
      <c r="H3" s="91" t="s">
        <v>3</v>
      </c>
      <c r="I3" s="91" t="s">
        <v>68</v>
      </c>
      <c r="J3" s="91" t="s">
        <v>69</v>
      </c>
      <c r="K3" s="91" t="s">
        <v>4</v>
      </c>
    </row>
    <row r="4" spans="1:35" s="46" customFormat="1" ht="10.5" customHeight="1">
      <c r="A4" s="21" t="s">
        <v>5</v>
      </c>
      <c r="B4" s="93"/>
      <c r="C4" s="94"/>
      <c r="D4" s="94"/>
      <c r="E4" s="94"/>
      <c r="F4" s="94"/>
      <c r="G4" s="94"/>
      <c r="H4" s="94"/>
      <c r="I4" s="94"/>
      <c r="J4" s="94"/>
      <c r="K4" s="94"/>
      <c r="M4" s="50"/>
      <c r="N4" s="50"/>
      <c r="O4" s="50"/>
      <c r="P4" s="50"/>
      <c r="Q4" s="50"/>
      <c r="R4" s="50"/>
      <c r="S4" s="50"/>
      <c r="T4" s="50"/>
      <c r="U4" s="50"/>
      <c r="V4" s="50"/>
      <c r="W4" s="49"/>
      <c r="AB4" s="50"/>
      <c r="AC4" s="50"/>
      <c r="AD4" s="50"/>
      <c r="AE4" s="50"/>
      <c r="AF4" s="50"/>
      <c r="AG4" s="50"/>
      <c r="AH4" s="50"/>
      <c r="AI4" s="49"/>
    </row>
    <row r="5" spans="1:35" s="46" customFormat="1" ht="10.5" customHeight="1">
      <c r="A5" s="2" t="s">
        <v>6</v>
      </c>
      <c r="B5" s="120">
        <v>17635.82519196181</v>
      </c>
      <c r="C5" s="121">
        <v>0</v>
      </c>
      <c r="D5" s="62">
        <v>116242.07812072495</v>
      </c>
      <c r="E5" s="121">
        <v>0</v>
      </c>
      <c r="F5" s="62">
        <v>102926.05331040412</v>
      </c>
      <c r="G5" s="62">
        <v>3007.78</v>
      </c>
      <c r="H5" s="62">
        <v>20428.369022813367</v>
      </c>
      <c r="I5" s="62">
        <v>0</v>
      </c>
      <c r="J5" s="62">
        <v>0</v>
      </c>
      <c r="K5" s="62">
        <v>260240.10564590426</v>
      </c>
      <c r="L5" s="70"/>
      <c r="M5" s="50"/>
      <c r="N5" s="50"/>
      <c r="O5" s="50"/>
      <c r="P5" s="50"/>
      <c r="Q5" s="50"/>
      <c r="R5" s="50"/>
      <c r="S5" s="50"/>
      <c r="T5" s="50"/>
      <c r="U5" s="50"/>
      <c r="V5" s="50"/>
      <c r="W5" s="49"/>
      <c r="AB5" s="50"/>
      <c r="AC5" s="50"/>
      <c r="AD5" s="50"/>
      <c r="AE5" s="50"/>
      <c r="AF5" s="50"/>
      <c r="AG5" s="50"/>
      <c r="AH5" s="50"/>
      <c r="AI5" s="49"/>
    </row>
    <row r="6" spans="1:35" s="46" customFormat="1" ht="10.5" customHeight="1">
      <c r="A6" s="2" t="s">
        <v>7</v>
      </c>
      <c r="B6" s="115">
        <v>20702.808284833485</v>
      </c>
      <c r="C6" s="120">
        <v>693.666464118602</v>
      </c>
      <c r="D6" s="62">
        <v>59113.92810268672</v>
      </c>
      <c r="E6" s="62">
        <v>17948.443697127044</v>
      </c>
      <c r="F6" s="62">
        <v>7420.292347377472</v>
      </c>
      <c r="G6" s="62">
        <v>110.43</v>
      </c>
      <c r="H6" s="120">
        <v>0</v>
      </c>
      <c r="I6" s="62">
        <v>440.1805674978504</v>
      </c>
      <c r="J6" s="62">
        <v>0</v>
      </c>
      <c r="K6" s="62">
        <v>106429.74946364117</v>
      </c>
      <c r="L6" s="70"/>
      <c r="M6" s="50"/>
      <c r="N6" s="50"/>
      <c r="O6" s="50"/>
      <c r="P6" s="50"/>
      <c r="Q6" s="50"/>
      <c r="R6" s="50"/>
      <c r="S6" s="50"/>
      <c r="T6" s="50"/>
      <c r="U6" s="50"/>
      <c r="V6" s="50"/>
      <c r="W6" s="49"/>
      <c r="AB6" s="50"/>
      <c r="AC6" s="50"/>
      <c r="AD6" s="50"/>
      <c r="AE6" s="50"/>
      <c r="AF6" s="50"/>
      <c r="AG6" s="50"/>
      <c r="AH6" s="50"/>
      <c r="AI6" s="49"/>
    </row>
    <row r="7" spans="1:35" s="46" customFormat="1" ht="10.5" customHeight="1">
      <c r="A7" s="2" t="s">
        <v>8</v>
      </c>
      <c r="B7" s="120">
        <v>-396.23405243677416</v>
      </c>
      <c r="C7" s="120">
        <v>-133.43528158915305</v>
      </c>
      <c r="D7" s="120">
        <v>-81926.7438961989</v>
      </c>
      <c r="E7" s="120">
        <v>-25274.438971669715</v>
      </c>
      <c r="F7" s="120">
        <v>-15222.61392949269</v>
      </c>
      <c r="G7" s="120">
        <v>0</v>
      </c>
      <c r="H7" s="120">
        <v>0</v>
      </c>
      <c r="I7" s="120">
        <v>-254.42717110920032</v>
      </c>
      <c r="J7" s="62">
        <v>0</v>
      </c>
      <c r="K7" s="120">
        <v>-123207.89330249642</v>
      </c>
      <c r="L7" s="70"/>
      <c r="M7" s="50"/>
      <c r="N7" s="50"/>
      <c r="O7" s="50"/>
      <c r="P7" s="50"/>
      <c r="Q7" s="50"/>
      <c r="R7" s="50"/>
      <c r="S7" s="50"/>
      <c r="T7" s="50"/>
      <c r="U7" s="50"/>
      <c r="V7" s="50"/>
      <c r="W7" s="49"/>
      <c r="AB7" s="50"/>
      <c r="AC7" s="50"/>
      <c r="AD7" s="50"/>
      <c r="AE7" s="50"/>
      <c r="AF7" s="50"/>
      <c r="AG7" s="50"/>
      <c r="AH7" s="50"/>
      <c r="AI7" s="49"/>
    </row>
    <row r="8" spans="1:35" s="46" customFormat="1" ht="10.5" customHeight="1">
      <c r="A8" s="2" t="s">
        <v>9</v>
      </c>
      <c r="B8" s="121">
        <v>0</v>
      </c>
      <c r="C8" s="121">
        <v>0</v>
      </c>
      <c r="D8" s="121">
        <v>0</v>
      </c>
      <c r="E8" s="120">
        <v>-1879.0825911045263</v>
      </c>
      <c r="F8" s="121">
        <v>0</v>
      </c>
      <c r="G8" s="121">
        <v>0</v>
      </c>
      <c r="H8" s="120">
        <v>0</v>
      </c>
      <c r="I8" s="121">
        <v>0</v>
      </c>
      <c r="J8" s="121">
        <v>0</v>
      </c>
      <c r="K8" s="120">
        <v>-1879.0825911045263</v>
      </c>
      <c r="L8" s="70"/>
      <c r="M8" s="50"/>
      <c r="N8" s="50"/>
      <c r="O8" s="50"/>
      <c r="P8" s="50"/>
      <c r="Q8" s="50"/>
      <c r="R8" s="50"/>
      <c r="S8" s="50"/>
      <c r="T8" s="50"/>
      <c r="U8" s="50"/>
      <c r="V8" s="50"/>
      <c r="W8" s="49"/>
      <c r="AB8" s="50"/>
      <c r="AC8" s="50"/>
      <c r="AD8" s="50"/>
      <c r="AE8" s="50"/>
      <c r="AF8" s="50"/>
      <c r="AG8" s="50"/>
      <c r="AH8" s="50"/>
      <c r="AI8" s="49"/>
    </row>
    <row r="9" spans="1:35" s="46" customFormat="1" ht="10.5" customHeight="1">
      <c r="A9" s="9" t="s">
        <v>56</v>
      </c>
      <c r="B9" s="122">
        <v>2070.205951600401</v>
      </c>
      <c r="C9" s="120">
        <v>-91.3080513275288</v>
      </c>
      <c r="D9" s="122">
        <v>511.1911092209523</v>
      </c>
      <c r="E9" s="120">
        <v>-294.45436998747124</v>
      </c>
      <c r="F9" s="122">
        <v>303.6973344797936</v>
      </c>
      <c r="G9" s="120">
        <v>0</v>
      </c>
      <c r="H9" s="120">
        <v>0</v>
      </c>
      <c r="I9" s="121">
        <v>0</v>
      </c>
      <c r="J9" s="121">
        <v>0</v>
      </c>
      <c r="K9" s="122">
        <v>2499.3319739861467</v>
      </c>
      <c r="L9" s="70"/>
      <c r="M9" s="50"/>
      <c r="N9" s="50"/>
      <c r="O9" s="50"/>
      <c r="P9" s="50"/>
      <c r="Q9" s="50"/>
      <c r="R9" s="50"/>
      <c r="S9" s="50"/>
      <c r="T9" s="50"/>
      <c r="U9" s="50"/>
      <c r="V9" s="50"/>
      <c r="W9" s="49"/>
      <c r="AB9" s="50"/>
      <c r="AC9" s="50"/>
      <c r="AD9" s="50"/>
      <c r="AE9" s="50"/>
      <c r="AF9" s="50"/>
      <c r="AG9" s="50"/>
      <c r="AH9" s="50"/>
      <c r="AI9" s="49"/>
    </row>
    <row r="10" spans="1:35" s="48" customFormat="1" ht="10.5" customHeight="1">
      <c r="A10" s="39" t="s">
        <v>10</v>
      </c>
      <c r="B10" s="123">
        <v>40012.60537595892</v>
      </c>
      <c r="C10" s="123">
        <v>468.9231312019201</v>
      </c>
      <c r="D10" s="123">
        <v>93940.45343643373</v>
      </c>
      <c r="E10" s="123">
        <v>-9499.53223563467</v>
      </c>
      <c r="F10" s="123">
        <v>95427.42906276869</v>
      </c>
      <c r="G10" s="123">
        <v>3118.21</v>
      </c>
      <c r="H10" s="123">
        <v>20428.369022813367</v>
      </c>
      <c r="I10" s="123">
        <v>185.7533963886501</v>
      </c>
      <c r="J10" s="123">
        <v>0</v>
      </c>
      <c r="K10" s="123">
        <v>244082.2111899306</v>
      </c>
      <c r="L10" s="7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49"/>
      <c r="AB10" s="50"/>
      <c r="AC10" s="50"/>
      <c r="AD10" s="50"/>
      <c r="AE10" s="50"/>
      <c r="AF10" s="50"/>
      <c r="AG10" s="50"/>
      <c r="AH10" s="50"/>
      <c r="AI10" s="49"/>
    </row>
    <row r="11" spans="1:35" s="48" customFormat="1" ht="11.25" customHeight="1">
      <c r="A11" s="39" t="s">
        <v>66</v>
      </c>
      <c r="B11" s="124">
        <v>-96.78038192644453</v>
      </c>
      <c r="C11" s="124">
        <v>65.99275270546764</v>
      </c>
      <c r="D11" s="124">
        <v>210.43214964409708</v>
      </c>
      <c r="E11" s="125">
        <v>-661.1943972291635</v>
      </c>
      <c r="F11" s="124">
        <v>64.2334236366296</v>
      </c>
      <c r="G11" s="124">
        <v>0</v>
      </c>
      <c r="H11" s="124">
        <v>0</v>
      </c>
      <c r="I11" s="124">
        <v>189.84768785381786</v>
      </c>
      <c r="J11" s="124">
        <v>0</v>
      </c>
      <c r="K11" s="124">
        <v>-227.19876531557705</v>
      </c>
      <c r="L11" s="7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49"/>
      <c r="AB11" s="50"/>
      <c r="AC11" s="50"/>
      <c r="AD11" s="50"/>
      <c r="AE11" s="50"/>
      <c r="AF11" s="50"/>
      <c r="AG11" s="50"/>
      <c r="AH11" s="50"/>
      <c r="AI11" s="49"/>
    </row>
    <row r="12" spans="1:35" s="48" customFormat="1" ht="10.5" customHeight="1">
      <c r="A12" s="39" t="s">
        <v>11</v>
      </c>
      <c r="B12" s="123">
        <v>40109.385757885364</v>
      </c>
      <c r="C12" s="123">
        <v>402.9303784964525</v>
      </c>
      <c r="D12" s="123">
        <v>93730.02128678963</v>
      </c>
      <c r="E12" s="123">
        <v>-8838.698050836038</v>
      </c>
      <c r="F12" s="123">
        <v>95363.19563913206</v>
      </c>
      <c r="G12" s="123">
        <v>3117.94</v>
      </c>
      <c r="H12" s="123">
        <v>20428.369022813367</v>
      </c>
      <c r="I12" s="123">
        <v>-4.094291465167771</v>
      </c>
      <c r="J12" s="123">
        <v>0</v>
      </c>
      <c r="K12" s="123">
        <v>244309.04974281567</v>
      </c>
      <c r="L12" s="71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49"/>
      <c r="AB12" s="50"/>
      <c r="AC12" s="50"/>
      <c r="AD12" s="50"/>
      <c r="AE12" s="50"/>
      <c r="AF12" s="50"/>
      <c r="AG12" s="50"/>
      <c r="AH12" s="50"/>
      <c r="AI12" s="49"/>
    </row>
    <row r="13" spans="1:35" s="46" customFormat="1" ht="4.5" customHeight="1">
      <c r="A13" s="2"/>
      <c r="B13" s="62"/>
      <c r="C13" s="62"/>
      <c r="D13" s="62"/>
      <c r="E13" s="62"/>
      <c r="F13" s="62"/>
      <c r="G13" s="62"/>
      <c r="H13" s="62"/>
      <c r="I13" s="62"/>
      <c r="J13" s="62"/>
      <c r="K13" s="126"/>
      <c r="L13" s="7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49"/>
      <c r="AB13" s="50"/>
      <c r="AC13" s="50"/>
      <c r="AD13" s="50"/>
      <c r="AE13" s="50"/>
      <c r="AF13" s="50"/>
      <c r="AG13" s="50"/>
      <c r="AH13" s="50"/>
      <c r="AI13" s="49"/>
    </row>
    <row r="14" spans="1:35" s="46" customFormat="1" ht="10.5" customHeight="1">
      <c r="A14" s="2" t="s">
        <v>12</v>
      </c>
      <c r="B14" s="124">
        <v>0</v>
      </c>
      <c r="C14" s="124">
        <v>-123.72846280118475</v>
      </c>
      <c r="D14" s="124">
        <v>-1366.7405407044978</v>
      </c>
      <c r="E14" s="124">
        <v>1294.878296210674</v>
      </c>
      <c r="F14" s="124">
        <v>-7.082180171969044</v>
      </c>
      <c r="G14" s="124">
        <v>0</v>
      </c>
      <c r="H14" s="124">
        <v>-388.30294435769565</v>
      </c>
      <c r="I14" s="124">
        <v>388.30294435769565</v>
      </c>
      <c r="J14" s="124">
        <v>0</v>
      </c>
      <c r="K14" s="124">
        <v>-202.6728874669776</v>
      </c>
      <c r="L14" s="7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49"/>
      <c r="AB14" s="50"/>
      <c r="AC14" s="50"/>
      <c r="AD14" s="50"/>
      <c r="AE14" s="50"/>
      <c r="AF14" s="50"/>
      <c r="AG14" s="50"/>
      <c r="AH14" s="50"/>
      <c r="AI14" s="49"/>
    </row>
    <row r="15" spans="1:35" s="46" customFormat="1" ht="10.5" customHeight="1">
      <c r="A15" s="21" t="s">
        <v>13</v>
      </c>
      <c r="B15" s="126">
        <v>-38027.28294114018</v>
      </c>
      <c r="C15" s="126">
        <v>1852.730339637168</v>
      </c>
      <c r="D15" s="126">
        <v>-92363.28074608513</v>
      </c>
      <c r="E15" s="157">
        <v>91545.22808787241</v>
      </c>
      <c r="F15" s="126">
        <v>-29613.87972206106</v>
      </c>
      <c r="G15" s="121">
        <v>-2408.17</v>
      </c>
      <c r="H15" s="121">
        <v>-20040.06607845567</v>
      </c>
      <c r="I15" s="121">
        <v>33616.44465503118</v>
      </c>
      <c r="J15" s="121">
        <v>1789.3143171143593</v>
      </c>
      <c r="K15" s="121">
        <v>-53648.96208808691</v>
      </c>
      <c r="L15" s="7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49"/>
      <c r="AB15" s="50"/>
      <c r="AC15" s="50"/>
      <c r="AD15" s="50"/>
      <c r="AE15" s="50"/>
      <c r="AF15" s="50"/>
      <c r="AG15" s="50"/>
      <c r="AH15" s="50"/>
      <c r="AI15" s="49"/>
    </row>
    <row r="16" spans="1:35" s="46" customFormat="1" ht="10.5" customHeight="1">
      <c r="A16" s="2" t="s">
        <v>14</v>
      </c>
      <c r="B16" s="120">
        <v>-32548.187696521334</v>
      </c>
      <c r="C16" s="120">
        <v>-933.5042992261393</v>
      </c>
      <c r="D16" s="62">
        <v>0</v>
      </c>
      <c r="E16" s="120">
        <v>-591.0076357473835</v>
      </c>
      <c r="F16" s="120">
        <v>-27908.81067300689</v>
      </c>
      <c r="G16" s="62">
        <v>-2408.17</v>
      </c>
      <c r="H16" s="62">
        <v>-20040.06607845567</v>
      </c>
      <c r="I16" s="62">
        <v>33616.44465503118</v>
      </c>
      <c r="J16" s="62">
        <v>0</v>
      </c>
      <c r="K16" s="62">
        <v>-50812.730408842086</v>
      </c>
      <c r="L16" s="7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49"/>
      <c r="AB16" s="50"/>
      <c r="AC16" s="50"/>
      <c r="AD16" s="50"/>
      <c r="AE16" s="50"/>
      <c r="AF16" s="50"/>
      <c r="AG16" s="50"/>
      <c r="AH16" s="50"/>
      <c r="AI16" s="49"/>
    </row>
    <row r="17" spans="1:35" s="46" customFormat="1" ht="10.5" customHeight="1">
      <c r="A17" s="2" t="s">
        <v>15</v>
      </c>
      <c r="B17" s="120">
        <v>-31591.72546851118</v>
      </c>
      <c r="C17" s="62">
        <v>0</v>
      </c>
      <c r="D17" s="62">
        <v>0</v>
      </c>
      <c r="E17" s="120">
        <v>-104.75176336269203</v>
      </c>
      <c r="F17" s="120">
        <v>-24476.492639165386</v>
      </c>
      <c r="G17" s="62">
        <v>-381</v>
      </c>
      <c r="H17" s="62">
        <v>-20040.06607845567</v>
      </c>
      <c r="I17" s="62">
        <v>30722.162884857487</v>
      </c>
      <c r="J17" s="62">
        <v>0</v>
      </c>
      <c r="K17" s="62">
        <v>-45871.56074431438</v>
      </c>
      <c r="L17" s="7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49"/>
      <c r="AB17" s="50"/>
      <c r="AC17" s="50"/>
      <c r="AD17" s="50"/>
      <c r="AE17" s="50"/>
      <c r="AF17" s="50"/>
      <c r="AG17" s="50"/>
      <c r="AH17" s="50"/>
      <c r="AI17" s="49"/>
    </row>
    <row r="18" spans="1:35" s="46" customFormat="1" ht="10.5" customHeight="1">
      <c r="A18" s="2" t="s">
        <v>16</v>
      </c>
      <c r="B18" s="120">
        <v>-956.4622280101548</v>
      </c>
      <c r="C18" s="120">
        <v>-933.5042992261393</v>
      </c>
      <c r="D18" s="62">
        <v>0</v>
      </c>
      <c r="E18" s="120">
        <v>-485.9968736235844</v>
      </c>
      <c r="F18" s="120">
        <v>-3432.3180338415027</v>
      </c>
      <c r="G18" s="62">
        <v>-2027.17</v>
      </c>
      <c r="H18" s="62">
        <v>0</v>
      </c>
      <c r="I18" s="62">
        <v>2894.2817701736885</v>
      </c>
      <c r="J18" s="62">
        <v>0</v>
      </c>
      <c r="K18" s="62">
        <v>-4941.1696645276925</v>
      </c>
      <c r="L18" s="7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49"/>
      <c r="AB18" s="50"/>
      <c r="AC18" s="50"/>
      <c r="AD18" s="50"/>
      <c r="AE18" s="50"/>
      <c r="AF18" s="50"/>
      <c r="AG18" s="50"/>
      <c r="AH18" s="50"/>
      <c r="AI18" s="49"/>
    </row>
    <row r="19" spans="1:35" s="17" customFormat="1" ht="10.5" customHeight="1">
      <c r="A19" s="2" t="s">
        <v>65</v>
      </c>
      <c r="B19" s="120">
        <v>-385.6057095334281</v>
      </c>
      <c r="C19" s="120">
        <v>-116.45960734489385</v>
      </c>
      <c r="D19" s="62">
        <v>0</v>
      </c>
      <c r="E19" s="120">
        <v>-158.0944753784775</v>
      </c>
      <c r="F19" s="120">
        <v>-1705.0690490541706</v>
      </c>
      <c r="G19" s="62">
        <v>0</v>
      </c>
      <c r="H19" s="62">
        <v>0</v>
      </c>
      <c r="I19" s="62"/>
      <c r="J19" s="62">
        <v>1789.3143171143593</v>
      </c>
      <c r="K19" s="62">
        <v>-575.9145241966107</v>
      </c>
      <c r="L19" s="72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49"/>
      <c r="AB19" s="50"/>
      <c r="AC19" s="50"/>
      <c r="AD19" s="50"/>
      <c r="AE19" s="50"/>
      <c r="AF19" s="50"/>
      <c r="AG19" s="50"/>
      <c r="AH19" s="50"/>
      <c r="AI19" s="49"/>
    </row>
    <row r="20" spans="1:35" s="46" customFormat="1" ht="10.5" customHeight="1">
      <c r="A20" s="2" t="s">
        <v>17</v>
      </c>
      <c r="B20" s="62">
        <v>0</v>
      </c>
      <c r="C20" s="62">
        <v>0</v>
      </c>
      <c r="D20" s="120">
        <v>-92363.28074608513</v>
      </c>
      <c r="E20" s="120">
        <v>92533.33322389361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62">
        <v>169.34168328881788</v>
      </c>
      <c r="L20" s="7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49"/>
      <c r="AB20" s="50"/>
      <c r="AC20" s="50"/>
      <c r="AD20" s="50"/>
      <c r="AE20" s="50"/>
      <c r="AF20" s="50"/>
      <c r="AG20" s="50"/>
      <c r="AH20" s="50"/>
      <c r="AI20" s="49"/>
    </row>
    <row r="21" spans="1:35" s="46" customFormat="1" ht="10.5" customHeight="1">
      <c r="A21" s="2" t="s">
        <v>18</v>
      </c>
      <c r="B21" s="120">
        <v>-4169.628718729923</v>
      </c>
      <c r="C21" s="120">
        <v>4211.902381196722</v>
      </c>
      <c r="D21" s="120">
        <v>0</v>
      </c>
      <c r="E21" s="62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62">
        <v>42.27366246679867</v>
      </c>
      <c r="L21" s="7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49"/>
      <c r="AB21" s="50"/>
      <c r="AC21" s="50"/>
      <c r="AD21" s="50"/>
      <c r="AE21" s="50"/>
      <c r="AF21" s="50"/>
      <c r="AG21" s="50"/>
      <c r="AH21" s="50"/>
      <c r="AI21" s="49"/>
    </row>
    <row r="22" spans="1:35" s="46" customFormat="1" ht="10.5" customHeight="1">
      <c r="A22" s="2" t="s">
        <v>19</v>
      </c>
      <c r="B22" s="120">
        <v>-641.8626269291069</v>
      </c>
      <c r="C22" s="120">
        <v>-1600.905335644979</v>
      </c>
      <c r="D22" s="120">
        <v>0</v>
      </c>
      <c r="E22" s="120">
        <v>-238.2922303756646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-2481.06019294975</v>
      </c>
      <c r="L22" s="7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49"/>
      <c r="AB22" s="50"/>
      <c r="AC22" s="50"/>
      <c r="AD22" s="50"/>
      <c r="AE22" s="50"/>
      <c r="AF22" s="50"/>
      <c r="AG22" s="50"/>
      <c r="AH22" s="50"/>
      <c r="AI22" s="49"/>
    </row>
    <row r="23" spans="1:35" s="46" customFormat="1" ht="10.5" customHeight="1">
      <c r="A23" s="2" t="s">
        <v>23</v>
      </c>
      <c r="B23" s="120">
        <v>-281.9981894263912</v>
      </c>
      <c r="C23" s="120">
        <v>291.69720065645834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62">
        <v>9.699011230067129</v>
      </c>
      <c r="L23" s="7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49"/>
      <c r="AB23" s="50"/>
      <c r="AC23" s="50"/>
      <c r="AD23" s="50"/>
      <c r="AE23" s="50"/>
      <c r="AF23" s="50"/>
      <c r="AG23" s="50"/>
      <c r="AH23" s="50"/>
      <c r="AI23" s="49"/>
    </row>
    <row r="24" spans="1:35" s="46" customFormat="1" ht="10.5" customHeight="1">
      <c r="A24" s="15" t="s">
        <v>20</v>
      </c>
      <c r="B24" s="128">
        <v>0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7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49"/>
      <c r="AB24" s="50"/>
      <c r="AC24" s="50"/>
      <c r="AD24" s="50"/>
      <c r="AE24" s="50"/>
      <c r="AF24" s="50"/>
      <c r="AG24" s="50"/>
      <c r="AH24" s="50"/>
      <c r="AI24" s="49"/>
    </row>
    <row r="25" spans="1:35" s="46" customFormat="1" ht="10.5" customHeight="1">
      <c r="A25" s="23" t="s">
        <v>21</v>
      </c>
      <c r="B25" s="121">
        <v>4.0563738874567</v>
      </c>
      <c r="C25" s="121">
        <v>897.5325124771288</v>
      </c>
      <c r="D25" s="121">
        <v>0</v>
      </c>
      <c r="E25" s="121">
        <v>5806.4091875662425</v>
      </c>
      <c r="F25" s="121">
        <v>7644.656916531958</v>
      </c>
      <c r="G25" s="121">
        <v>0</v>
      </c>
      <c r="H25" s="121">
        <v>0</v>
      </c>
      <c r="I25" s="121">
        <v>2523.39969912625</v>
      </c>
      <c r="J25" s="121">
        <v>2.430524505588994</v>
      </c>
      <c r="K25" s="133">
        <v>16878.485214094624</v>
      </c>
      <c r="L25" s="7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49"/>
      <c r="AB25" s="50"/>
      <c r="AC25" s="50"/>
      <c r="AD25" s="50"/>
      <c r="AE25" s="50"/>
      <c r="AF25" s="50"/>
      <c r="AG25" s="50"/>
      <c r="AH25" s="50"/>
      <c r="AI25" s="49"/>
    </row>
    <row r="26" spans="1:35" s="46" customFormat="1" ht="10.5" customHeight="1">
      <c r="A26" s="2" t="s">
        <v>14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62">
        <v>1559.3776137602483</v>
      </c>
      <c r="J26" s="62">
        <v>2.430524505588994</v>
      </c>
      <c r="K26" s="62">
        <v>1561.8081382658372</v>
      </c>
      <c r="L26" s="7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49"/>
      <c r="AB26" s="50"/>
      <c r="AC26" s="50"/>
      <c r="AD26" s="50"/>
      <c r="AE26" s="50"/>
      <c r="AF26" s="50"/>
      <c r="AG26" s="50"/>
      <c r="AH26" s="50"/>
      <c r="AI26" s="49"/>
    </row>
    <row r="27" spans="1:35" s="46" customFormat="1" ht="10.5" customHeight="1">
      <c r="A27" s="2" t="s">
        <v>52</v>
      </c>
      <c r="B27" s="120">
        <v>0</v>
      </c>
      <c r="C27" s="120">
        <v>0</v>
      </c>
      <c r="D27" s="120">
        <v>0</v>
      </c>
      <c r="E27" s="120">
        <v>0</v>
      </c>
      <c r="F27" s="62">
        <v>6606.792777300086</v>
      </c>
      <c r="G27" s="120">
        <v>0</v>
      </c>
      <c r="H27" s="120">
        <v>0</v>
      </c>
      <c r="I27" s="62">
        <v>47.40928632846087</v>
      </c>
      <c r="J27" s="120">
        <v>0</v>
      </c>
      <c r="K27" s="62">
        <v>6654.202063628546</v>
      </c>
      <c r="L27" s="7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49"/>
      <c r="AB27" s="50"/>
      <c r="AC27" s="50"/>
      <c r="AD27" s="50"/>
      <c r="AE27" s="50"/>
      <c r="AF27" s="50"/>
      <c r="AG27" s="50"/>
      <c r="AH27" s="50"/>
      <c r="AI27" s="49"/>
    </row>
    <row r="28" spans="1:35" s="46" customFormat="1" ht="10.5" customHeight="1">
      <c r="A28" s="2" t="s">
        <v>17</v>
      </c>
      <c r="B28" s="120">
        <v>0</v>
      </c>
      <c r="C28" s="120">
        <v>0</v>
      </c>
      <c r="D28" s="120">
        <v>0</v>
      </c>
      <c r="E28" s="62">
        <v>5804.451351124689</v>
      </c>
      <c r="F28" s="62">
        <v>238.47128116938953</v>
      </c>
      <c r="G28" s="120">
        <v>0</v>
      </c>
      <c r="H28" s="120">
        <v>0</v>
      </c>
      <c r="I28" s="62">
        <v>496.0285814164545</v>
      </c>
      <c r="J28" s="120">
        <v>0</v>
      </c>
      <c r="K28" s="62">
        <v>6538.951213710533</v>
      </c>
      <c r="L28" s="7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49"/>
      <c r="AB28" s="50"/>
      <c r="AC28" s="50"/>
      <c r="AD28" s="50"/>
      <c r="AE28" s="50"/>
      <c r="AF28" s="50"/>
      <c r="AG28" s="50"/>
      <c r="AH28" s="50"/>
      <c r="AI28" s="49"/>
    </row>
    <row r="29" spans="1:35" s="46" customFormat="1" ht="10.5" customHeight="1">
      <c r="A29" s="2" t="s">
        <v>22</v>
      </c>
      <c r="B29" s="62">
        <v>4.0563738874567</v>
      </c>
      <c r="C29" s="120">
        <v>0</v>
      </c>
      <c r="D29" s="120">
        <v>0</v>
      </c>
      <c r="E29" s="62">
        <v>0</v>
      </c>
      <c r="F29" s="62">
        <v>16.079105760963024</v>
      </c>
      <c r="G29" s="120">
        <v>0</v>
      </c>
      <c r="H29" s="120">
        <v>0</v>
      </c>
      <c r="I29" s="62">
        <v>93.77680730868443</v>
      </c>
      <c r="J29" s="120">
        <v>0</v>
      </c>
      <c r="K29" s="62">
        <v>113.91228695710416</v>
      </c>
      <c r="L29" s="7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49"/>
      <c r="AB29" s="50"/>
      <c r="AC29" s="50"/>
      <c r="AD29" s="50"/>
      <c r="AE29" s="50"/>
      <c r="AF29" s="50"/>
      <c r="AG29" s="50"/>
      <c r="AH29" s="50"/>
      <c r="AI29" s="49"/>
    </row>
    <row r="30" spans="1:35" s="46" customFormat="1" ht="11.25" customHeight="1">
      <c r="A30" s="2" t="s">
        <v>18</v>
      </c>
      <c r="B30" s="120">
        <v>0</v>
      </c>
      <c r="C30" s="62">
        <v>421.1521825236458</v>
      </c>
      <c r="D30" s="120">
        <v>0</v>
      </c>
      <c r="E30" s="62">
        <v>1.512203328641923</v>
      </c>
      <c r="F30" s="62">
        <v>0</v>
      </c>
      <c r="G30" s="120">
        <v>0</v>
      </c>
      <c r="H30" s="120">
        <v>0</v>
      </c>
      <c r="I30" s="62">
        <v>8.532918654916461</v>
      </c>
      <c r="J30" s="120">
        <v>0</v>
      </c>
      <c r="K30" s="62">
        <v>431.314243458193</v>
      </c>
      <c r="L30" s="7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49"/>
      <c r="AB30" s="50"/>
      <c r="AC30" s="50"/>
      <c r="AD30" s="50"/>
      <c r="AE30" s="50"/>
      <c r="AF30" s="50"/>
      <c r="AG30" s="50"/>
      <c r="AH30" s="50"/>
      <c r="AI30" s="49"/>
    </row>
    <row r="31" spans="1:35" s="46" customFormat="1" ht="10.5" customHeight="1">
      <c r="A31" s="2" t="s">
        <v>19</v>
      </c>
      <c r="B31" s="120">
        <v>0</v>
      </c>
      <c r="C31" s="62">
        <v>473.2172422854686</v>
      </c>
      <c r="D31" s="120">
        <v>0</v>
      </c>
      <c r="E31" s="62">
        <v>0</v>
      </c>
      <c r="F31" s="62">
        <v>46.32063106334193</v>
      </c>
      <c r="G31" s="120">
        <v>0</v>
      </c>
      <c r="H31" s="120">
        <v>0</v>
      </c>
      <c r="I31" s="62">
        <v>42.31181794132899</v>
      </c>
      <c r="J31" s="120">
        <v>0</v>
      </c>
      <c r="K31" s="62">
        <v>561.9281124640172</v>
      </c>
      <c r="L31" s="7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49"/>
      <c r="AB31" s="50"/>
      <c r="AC31" s="50"/>
      <c r="AD31" s="50"/>
      <c r="AE31" s="50"/>
      <c r="AF31" s="50"/>
      <c r="AG31" s="50"/>
      <c r="AH31" s="50"/>
      <c r="AI31" s="49"/>
    </row>
    <row r="32" spans="1:35" s="46" customFormat="1" ht="11.25" customHeight="1">
      <c r="A32" s="2" t="s">
        <v>23</v>
      </c>
      <c r="B32" s="120">
        <v>0</v>
      </c>
      <c r="C32" s="62">
        <v>3.163087668014323</v>
      </c>
      <c r="D32" s="120">
        <v>0</v>
      </c>
      <c r="E32" s="62">
        <v>0</v>
      </c>
      <c r="F32" s="120">
        <v>0</v>
      </c>
      <c r="G32" s="120">
        <v>0</v>
      </c>
      <c r="H32" s="120">
        <v>0</v>
      </c>
      <c r="I32" s="62"/>
      <c r="J32" s="120">
        <v>0</v>
      </c>
      <c r="K32" s="62">
        <v>3.163087668014323</v>
      </c>
      <c r="L32" s="7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49"/>
      <c r="AB32" s="50"/>
      <c r="AC32" s="50"/>
      <c r="AD32" s="50"/>
      <c r="AE32" s="50"/>
      <c r="AF32" s="50"/>
      <c r="AG32" s="50"/>
      <c r="AH32" s="50"/>
      <c r="AI32" s="49"/>
    </row>
    <row r="33" spans="1:35" s="46" customFormat="1" ht="10.5" customHeight="1">
      <c r="A33" s="2" t="s">
        <v>24</v>
      </c>
      <c r="B33" s="120">
        <v>0</v>
      </c>
      <c r="C33" s="120">
        <v>0</v>
      </c>
      <c r="D33" s="120">
        <v>0</v>
      </c>
      <c r="E33" s="62">
        <v>0</v>
      </c>
      <c r="F33" s="120">
        <v>0</v>
      </c>
      <c r="G33" s="120">
        <v>0</v>
      </c>
      <c r="H33" s="120">
        <v>0</v>
      </c>
      <c r="I33" s="120">
        <v>69.80245285468618</v>
      </c>
      <c r="J33" s="120">
        <v>0</v>
      </c>
      <c r="K33" s="120">
        <v>69.80245285468618</v>
      </c>
      <c r="L33" s="7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49"/>
      <c r="AB33" s="50"/>
      <c r="AC33" s="50"/>
      <c r="AD33" s="50"/>
      <c r="AE33" s="50"/>
      <c r="AF33" s="50"/>
      <c r="AG33" s="50"/>
      <c r="AH33" s="50"/>
      <c r="AI33" s="49"/>
    </row>
    <row r="34" spans="1:35" s="46" customFormat="1" ht="10.5" customHeight="1">
      <c r="A34" s="2" t="s">
        <v>20</v>
      </c>
      <c r="B34" s="120">
        <v>0</v>
      </c>
      <c r="C34" s="120">
        <v>0</v>
      </c>
      <c r="D34" s="120">
        <v>0</v>
      </c>
      <c r="E34" s="62">
        <v>0</v>
      </c>
      <c r="F34" s="120">
        <v>736.8761822871882</v>
      </c>
      <c r="G34" s="120">
        <v>0</v>
      </c>
      <c r="H34" s="120">
        <v>0</v>
      </c>
      <c r="I34" s="120">
        <v>206.16022086146995</v>
      </c>
      <c r="J34" s="120">
        <v>0</v>
      </c>
      <c r="K34" s="120">
        <v>943.403615087692</v>
      </c>
      <c r="L34" s="7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49"/>
      <c r="AB34" s="50"/>
      <c r="AC34" s="50"/>
      <c r="AD34" s="50"/>
      <c r="AE34" s="50"/>
      <c r="AF34" s="50"/>
      <c r="AG34" s="50"/>
      <c r="AH34" s="50"/>
      <c r="AI34" s="49"/>
    </row>
    <row r="35" spans="1:35" s="46" customFormat="1" ht="10.5" customHeight="1">
      <c r="A35" s="24" t="s">
        <v>25</v>
      </c>
      <c r="B35" s="121">
        <v>0</v>
      </c>
      <c r="C35" s="121">
        <v>159.50655453654343</v>
      </c>
      <c r="D35" s="121">
        <v>0</v>
      </c>
      <c r="E35" s="121">
        <v>0</v>
      </c>
      <c r="F35" s="121">
        <v>534.580592785594</v>
      </c>
      <c r="G35" s="121">
        <v>0</v>
      </c>
      <c r="H35" s="121">
        <v>0</v>
      </c>
      <c r="I35" s="121">
        <v>2567.669819432502</v>
      </c>
      <c r="J35" s="121">
        <v>0</v>
      </c>
      <c r="K35" s="121">
        <v>3261.7569667546395</v>
      </c>
      <c r="L35" s="7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49"/>
      <c r="AB35" s="50"/>
      <c r="AC35" s="50"/>
      <c r="AD35" s="50"/>
      <c r="AE35" s="50"/>
      <c r="AF35" s="50"/>
      <c r="AG35" s="50"/>
      <c r="AH35" s="50"/>
      <c r="AI35" s="49"/>
    </row>
    <row r="36" spans="1:35" s="46" customFormat="1" ht="10.5" customHeight="1">
      <c r="A36" s="22" t="s">
        <v>26</v>
      </c>
      <c r="B36" s="123">
        <v>2078.0464428577266</v>
      </c>
      <c r="C36" s="123">
        <v>1074.8931883187636</v>
      </c>
      <c r="D36" s="123">
        <v>0</v>
      </c>
      <c r="E36" s="123">
        <v>78194.99914568082</v>
      </c>
      <c r="F36" s="123">
        <v>57562.99622758148</v>
      </c>
      <c r="G36" s="123">
        <v>709.77</v>
      </c>
      <c r="H36" s="123">
        <v>0</v>
      </c>
      <c r="I36" s="123">
        <v>28909.58378936495</v>
      </c>
      <c r="J36" s="123">
        <v>1786.8837926087704</v>
      </c>
      <c r="K36" s="123">
        <v>170317.1725864125</v>
      </c>
      <c r="L36" s="7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49"/>
      <c r="AB36" s="50"/>
      <c r="AC36" s="50"/>
      <c r="AD36" s="50"/>
      <c r="AE36" s="50"/>
      <c r="AF36" s="50"/>
      <c r="AG36" s="50"/>
      <c r="AH36" s="50"/>
      <c r="AI36" s="49"/>
    </row>
    <row r="37" spans="1:35" s="46" customFormat="1" ht="10.5" customHeight="1">
      <c r="A37" s="21" t="s">
        <v>27</v>
      </c>
      <c r="B37" s="121">
        <v>1247.9660292310678</v>
      </c>
      <c r="C37" s="121">
        <v>728.6790471561555</v>
      </c>
      <c r="D37" s="62">
        <v>0</v>
      </c>
      <c r="E37" s="121">
        <v>6899.217664298741</v>
      </c>
      <c r="F37" s="121">
        <v>14292.024855908721</v>
      </c>
      <c r="G37" s="121">
        <v>266.69</v>
      </c>
      <c r="H37" s="121">
        <v>0</v>
      </c>
      <c r="I37" s="121">
        <v>9747.065996353813</v>
      </c>
      <c r="J37" s="121">
        <v>1128.3124710266552</v>
      </c>
      <c r="K37" s="121">
        <v>34309.95606397516</v>
      </c>
      <c r="L37" s="7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49"/>
      <c r="AB37" s="50"/>
      <c r="AC37" s="50"/>
      <c r="AD37" s="50"/>
      <c r="AE37" s="50"/>
      <c r="AF37" s="50"/>
      <c r="AG37" s="50"/>
      <c r="AH37" s="50"/>
      <c r="AI37" s="49"/>
    </row>
    <row r="38" spans="1:35" s="46" customFormat="1" ht="10.5" customHeight="1">
      <c r="A38" s="2" t="s">
        <v>28</v>
      </c>
      <c r="B38" s="62">
        <v>0</v>
      </c>
      <c r="C38" s="62">
        <v>139.5093692641693</v>
      </c>
      <c r="D38" s="62">
        <v>0</v>
      </c>
      <c r="E38" s="62">
        <v>2504.6587224711784</v>
      </c>
      <c r="F38" s="62">
        <v>6.44883920894239</v>
      </c>
      <c r="G38" s="62">
        <v>266.69</v>
      </c>
      <c r="H38" s="62">
        <v>0</v>
      </c>
      <c r="I38" s="62">
        <v>0</v>
      </c>
      <c r="J38" s="62">
        <v>0</v>
      </c>
      <c r="K38" s="62">
        <v>2917.6407768010545</v>
      </c>
      <c r="L38" s="7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49"/>
      <c r="AB38" s="50"/>
      <c r="AC38" s="50"/>
      <c r="AD38" s="50"/>
      <c r="AE38" s="50"/>
      <c r="AF38" s="50"/>
      <c r="AG38" s="50"/>
      <c r="AH38" s="50"/>
      <c r="AI38" s="49"/>
    </row>
    <row r="39" spans="1:35" s="46" customFormat="1" ht="11.25" customHeight="1">
      <c r="A39" s="2" t="s">
        <v>29</v>
      </c>
      <c r="B39" s="62">
        <v>0</v>
      </c>
      <c r="C39" s="62">
        <v>572.2297715195778</v>
      </c>
      <c r="D39" s="62">
        <v>0</v>
      </c>
      <c r="E39" s="62">
        <v>19.45298040084993</v>
      </c>
      <c r="F39" s="62">
        <v>887.9910313165072</v>
      </c>
      <c r="G39" s="62">
        <v>0</v>
      </c>
      <c r="H39" s="62">
        <v>0</v>
      </c>
      <c r="I39" s="62">
        <v>467.24955131027053</v>
      </c>
      <c r="J39" s="62">
        <v>0</v>
      </c>
      <c r="K39" s="62">
        <v>1946.9233345472055</v>
      </c>
      <c r="L39" s="7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49"/>
      <c r="AB39" s="50"/>
      <c r="AC39" s="50"/>
      <c r="AD39" s="50"/>
      <c r="AE39" s="50"/>
      <c r="AF39" s="50"/>
      <c r="AG39" s="50"/>
      <c r="AH39" s="50"/>
      <c r="AI39" s="49"/>
    </row>
    <row r="40" spans="1:35" s="46" customFormat="1" ht="11.25" customHeight="1">
      <c r="A40" s="2" t="s">
        <v>58</v>
      </c>
      <c r="B40" s="62">
        <v>7.838435113500835</v>
      </c>
      <c r="C40" s="62">
        <v>16.939906372408522</v>
      </c>
      <c r="D40" s="62">
        <v>0</v>
      </c>
      <c r="E40" s="62">
        <v>47.97443701510079</v>
      </c>
      <c r="F40" s="62">
        <v>411.1011903848644</v>
      </c>
      <c r="G40" s="62">
        <v>0</v>
      </c>
      <c r="H40" s="62">
        <v>0</v>
      </c>
      <c r="I40" s="62">
        <v>626.3042526410688</v>
      </c>
      <c r="J40" s="62">
        <v>0</v>
      </c>
      <c r="K40" s="62">
        <v>1110.1582215269434</v>
      </c>
      <c r="L40" s="7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49"/>
      <c r="AB40" s="50"/>
      <c r="AC40" s="50"/>
      <c r="AD40" s="50"/>
      <c r="AE40" s="50"/>
      <c r="AF40" s="50"/>
      <c r="AG40" s="50"/>
      <c r="AH40" s="50"/>
      <c r="AI40" s="49"/>
    </row>
    <row r="41" spans="1:35" s="46" customFormat="1" ht="10.5" customHeight="1">
      <c r="A41" s="2" t="s">
        <v>30</v>
      </c>
      <c r="B41" s="62">
        <v>799.0446235788668</v>
      </c>
      <c r="C41" s="62">
        <v>0</v>
      </c>
      <c r="D41" s="62">
        <v>0</v>
      </c>
      <c r="E41" s="62">
        <v>242.56015017021616</v>
      </c>
      <c r="F41" s="62">
        <v>1212.8183207490408</v>
      </c>
      <c r="G41" s="62">
        <v>0</v>
      </c>
      <c r="H41" s="62">
        <v>0</v>
      </c>
      <c r="I41" s="62">
        <v>657.877273160866</v>
      </c>
      <c r="J41" s="62">
        <v>0</v>
      </c>
      <c r="K41" s="62">
        <v>2912.5631161636156</v>
      </c>
      <c r="L41" s="7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49"/>
      <c r="AB41" s="50"/>
      <c r="AC41" s="50"/>
      <c r="AD41" s="50"/>
      <c r="AE41" s="50"/>
      <c r="AF41" s="50"/>
      <c r="AG41" s="50"/>
      <c r="AH41" s="50"/>
      <c r="AI41" s="49"/>
    </row>
    <row r="42" spans="1:35" s="46" customFormat="1" ht="10.5" customHeight="1">
      <c r="A42" s="2" t="s">
        <v>31</v>
      </c>
      <c r="B42" s="62">
        <v>46.49369865620996</v>
      </c>
      <c r="C42" s="62">
        <v>0</v>
      </c>
      <c r="D42" s="62">
        <v>0</v>
      </c>
      <c r="E42" s="62">
        <v>196.9066014701062</v>
      </c>
      <c r="F42" s="62">
        <v>3873.4188075614547</v>
      </c>
      <c r="G42" s="62">
        <v>0</v>
      </c>
      <c r="H42" s="62">
        <v>0</v>
      </c>
      <c r="I42" s="62">
        <v>1800.6120538208993</v>
      </c>
      <c r="J42" s="62">
        <v>1096.6609794119036</v>
      </c>
      <c r="K42" s="62">
        <v>7014.092140920573</v>
      </c>
      <c r="L42" s="7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49"/>
      <c r="AB42" s="50"/>
      <c r="AC42" s="50"/>
      <c r="AD42" s="50"/>
      <c r="AE42" s="50"/>
      <c r="AF42" s="50"/>
      <c r="AG42" s="50"/>
      <c r="AH42" s="50"/>
      <c r="AI42" s="49"/>
    </row>
    <row r="43" spans="1:35" s="46" customFormat="1" ht="10.5" customHeight="1">
      <c r="A43" s="2" t="s">
        <v>32</v>
      </c>
      <c r="B43" s="62">
        <v>10.078045310489994</v>
      </c>
      <c r="C43" s="62">
        <v>0</v>
      </c>
      <c r="D43" s="62">
        <v>0</v>
      </c>
      <c r="E43" s="62">
        <v>151.03121341417798</v>
      </c>
      <c r="F43" s="62">
        <v>784.6682579421903</v>
      </c>
      <c r="G43" s="62">
        <v>0</v>
      </c>
      <c r="H43" s="62">
        <v>0</v>
      </c>
      <c r="I43" s="62">
        <v>760.0395689254212</v>
      </c>
      <c r="J43" s="62">
        <v>12.426370307406113</v>
      </c>
      <c r="K43" s="62">
        <v>1718.2434558996856</v>
      </c>
      <c r="L43" s="7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49"/>
      <c r="AB43" s="50"/>
      <c r="AC43" s="50"/>
      <c r="AD43" s="50"/>
      <c r="AE43" s="50"/>
      <c r="AF43" s="50"/>
      <c r="AG43" s="50"/>
      <c r="AH43" s="50"/>
      <c r="AI43" s="49"/>
    </row>
    <row r="44" spans="1:35" s="46" customFormat="1" ht="10.5" customHeight="1">
      <c r="A44" s="2" t="s">
        <v>33</v>
      </c>
      <c r="B44" s="62">
        <v>1.3253602369502144</v>
      </c>
      <c r="C44" s="62">
        <v>0</v>
      </c>
      <c r="D44" s="62">
        <v>0</v>
      </c>
      <c r="E44" s="62">
        <v>28.039996881394888</v>
      </c>
      <c r="F44" s="62">
        <v>377.9170844574737</v>
      </c>
      <c r="G44" s="62">
        <v>0</v>
      </c>
      <c r="H44" s="62">
        <v>0</v>
      </c>
      <c r="I44" s="62">
        <v>517.5698574613883</v>
      </c>
      <c r="J44" s="62">
        <v>0</v>
      </c>
      <c r="K44" s="62">
        <v>924.8522990372071</v>
      </c>
      <c r="L44" s="7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49"/>
      <c r="AB44" s="50"/>
      <c r="AC44" s="50"/>
      <c r="AD44" s="50"/>
      <c r="AE44" s="50"/>
      <c r="AF44" s="50"/>
      <c r="AG44" s="50"/>
      <c r="AH44" s="50"/>
      <c r="AI44" s="49"/>
    </row>
    <row r="45" spans="1:35" s="46" customFormat="1" ht="10.5" customHeight="1">
      <c r="A45" s="2" t="s">
        <v>34</v>
      </c>
      <c r="B45" s="62">
        <v>49.236269409790424</v>
      </c>
      <c r="C45" s="62">
        <v>0</v>
      </c>
      <c r="D45" s="62">
        <v>0</v>
      </c>
      <c r="E45" s="62">
        <v>99.7863485098592</v>
      </c>
      <c r="F45" s="62">
        <v>999.2086148713073</v>
      </c>
      <c r="G45" s="62">
        <v>0</v>
      </c>
      <c r="H45" s="62">
        <v>0</v>
      </c>
      <c r="I45" s="62">
        <v>486.71500552938863</v>
      </c>
      <c r="J45" s="62">
        <v>13.510576096302664</v>
      </c>
      <c r="K45" s="62">
        <v>1648.4568144166483</v>
      </c>
      <c r="L45" s="7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49"/>
      <c r="AB45" s="50"/>
      <c r="AC45" s="50"/>
      <c r="AD45" s="50"/>
      <c r="AE45" s="50"/>
      <c r="AF45" s="50"/>
      <c r="AG45" s="50"/>
      <c r="AH45" s="50"/>
      <c r="AI45" s="49"/>
    </row>
    <row r="46" spans="1:35" s="46" customFormat="1" ht="10.5" customHeight="1">
      <c r="A46" s="2" t="s">
        <v>35</v>
      </c>
      <c r="B46" s="62">
        <v>36.35049513363376</v>
      </c>
      <c r="C46" s="62">
        <v>0</v>
      </c>
      <c r="D46" s="62">
        <v>0</v>
      </c>
      <c r="E46" s="62">
        <v>221.60029938961745</v>
      </c>
      <c r="F46" s="62">
        <v>2476.305693712484</v>
      </c>
      <c r="G46" s="62">
        <v>0</v>
      </c>
      <c r="H46" s="62">
        <v>0</v>
      </c>
      <c r="I46" s="62">
        <v>1027.4615287306037</v>
      </c>
      <c r="J46" s="62">
        <v>5.451796706417154</v>
      </c>
      <c r="K46" s="62">
        <v>3767.169813672756</v>
      </c>
      <c r="L46" s="7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49"/>
      <c r="AB46" s="50"/>
      <c r="AC46" s="50"/>
      <c r="AD46" s="50"/>
      <c r="AE46" s="50"/>
      <c r="AF46" s="50"/>
      <c r="AG46" s="50"/>
      <c r="AH46" s="50"/>
      <c r="AI46" s="49"/>
    </row>
    <row r="47" spans="1:35" s="46" customFormat="1" ht="10.5" customHeight="1">
      <c r="A47" s="2" t="s">
        <v>36</v>
      </c>
      <c r="B47" s="62">
        <v>61.313971378900334</v>
      </c>
      <c r="C47" s="62">
        <v>0</v>
      </c>
      <c r="D47" s="62">
        <v>0</v>
      </c>
      <c r="E47" s="62">
        <v>109.64392169993015</v>
      </c>
      <c r="F47" s="62">
        <v>679.3254080135639</v>
      </c>
      <c r="G47" s="62">
        <v>0</v>
      </c>
      <c r="H47" s="62">
        <v>0</v>
      </c>
      <c r="I47" s="62">
        <v>296.05858276885664</v>
      </c>
      <c r="J47" s="62">
        <v>0</v>
      </c>
      <c r="K47" s="62">
        <v>1146.341883861251</v>
      </c>
      <c r="L47" s="7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49"/>
      <c r="AB47" s="50"/>
      <c r="AC47" s="50"/>
      <c r="AD47" s="50"/>
      <c r="AE47" s="50"/>
      <c r="AF47" s="50"/>
      <c r="AG47" s="50"/>
      <c r="AH47" s="50"/>
      <c r="AI47" s="49"/>
    </row>
    <row r="48" spans="1:35" s="46" customFormat="1" ht="10.5" customHeight="1">
      <c r="A48" s="2" t="s">
        <v>37</v>
      </c>
      <c r="B48" s="62">
        <v>88.11885993991396</v>
      </c>
      <c r="C48" s="62">
        <v>0</v>
      </c>
      <c r="D48" s="62">
        <v>0</v>
      </c>
      <c r="E48" s="62">
        <v>56.028563291893406</v>
      </c>
      <c r="F48" s="62">
        <v>1366.966267498848</v>
      </c>
      <c r="G48" s="62">
        <v>0</v>
      </c>
      <c r="H48" s="62">
        <v>0</v>
      </c>
      <c r="I48" s="62">
        <v>1096.259820462889</v>
      </c>
      <c r="J48" s="62">
        <v>0</v>
      </c>
      <c r="K48" s="62">
        <v>2607.3735111935443</v>
      </c>
      <c r="L48" s="7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49"/>
      <c r="AB48" s="50"/>
      <c r="AC48" s="50"/>
      <c r="AD48" s="50"/>
      <c r="AE48" s="50"/>
      <c r="AF48" s="50"/>
      <c r="AG48" s="50"/>
      <c r="AH48" s="50"/>
      <c r="AI48" s="49"/>
    </row>
    <row r="49" spans="1:35" s="46" customFormat="1" ht="11.25" customHeight="1">
      <c r="A49" s="2" t="s">
        <v>38</v>
      </c>
      <c r="B49" s="62">
        <v>148.1662704728115</v>
      </c>
      <c r="C49" s="62">
        <v>0</v>
      </c>
      <c r="D49" s="62">
        <v>0</v>
      </c>
      <c r="E49" s="62">
        <v>2899.4289863631093</v>
      </c>
      <c r="F49" s="62">
        <v>956.6488159983286</v>
      </c>
      <c r="G49" s="62">
        <v>0</v>
      </c>
      <c r="H49" s="62">
        <v>0</v>
      </c>
      <c r="I49" s="62">
        <v>1864.6262171715246</v>
      </c>
      <c r="J49" s="62">
        <v>0</v>
      </c>
      <c r="K49" s="62">
        <v>5868.870290005774</v>
      </c>
      <c r="L49" s="7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49"/>
      <c r="AB49" s="50"/>
      <c r="AC49" s="50"/>
      <c r="AD49" s="50"/>
      <c r="AE49" s="50"/>
      <c r="AF49" s="50"/>
      <c r="AG49" s="50"/>
      <c r="AH49" s="50"/>
      <c r="AI49" s="49"/>
    </row>
    <row r="50" spans="1:35" s="46" customFormat="1" ht="11.25" customHeight="1">
      <c r="A50" s="2" t="s">
        <v>39</v>
      </c>
      <c r="B50" s="62">
        <v>0</v>
      </c>
      <c r="C50" s="62">
        <v>0</v>
      </c>
      <c r="D50" s="62">
        <v>0</v>
      </c>
      <c r="E50" s="62">
        <v>321.6787301849502</v>
      </c>
      <c r="F50" s="62">
        <v>259.2065241937135</v>
      </c>
      <c r="G50" s="62">
        <v>0</v>
      </c>
      <c r="H50" s="62">
        <v>0</v>
      </c>
      <c r="I50" s="62">
        <v>146.2922843706362</v>
      </c>
      <c r="J50" s="62">
        <v>0</v>
      </c>
      <c r="K50" s="62">
        <v>727.1775387492999</v>
      </c>
      <c r="L50" s="7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49"/>
      <c r="AB50" s="50"/>
      <c r="AC50" s="50"/>
      <c r="AD50" s="50"/>
      <c r="AE50" s="50"/>
      <c r="AF50" s="50"/>
      <c r="AG50" s="50"/>
      <c r="AH50" s="50"/>
      <c r="AI50" s="49"/>
    </row>
    <row r="51" spans="1:35" s="46" customFormat="1" ht="10.5" customHeight="1">
      <c r="A51" s="21" t="s">
        <v>80</v>
      </c>
      <c r="B51" s="121">
        <v>0</v>
      </c>
      <c r="C51" s="121">
        <v>0</v>
      </c>
      <c r="D51" s="62">
        <v>0</v>
      </c>
      <c r="E51" s="121">
        <v>55659.64694414522</v>
      </c>
      <c r="F51" s="121">
        <v>0</v>
      </c>
      <c r="G51" s="121">
        <v>0</v>
      </c>
      <c r="H51" s="121">
        <v>0</v>
      </c>
      <c r="I51" s="121">
        <v>706.1405644624125</v>
      </c>
      <c r="J51" s="62">
        <v>0</v>
      </c>
      <c r="K51" s="121">
        <v>56365.787508607624</v>
      </c>
      <c r="L51" s="7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49"/>
      <c r="AB51" s="50"/>
      <c r="AC51" s="50"/>
      <c r="AD51" s="50"/>
      <c r="AE51" s="50"/>
      <c r="AF51" s="50"/>
      <c r="AG51" s="50"/>
      <c r="AH51" s="50"/>
      <c r="AI51" s="49"/>
    </row>
    <row r="52" spans="1:35" s="46" customFormat="1" ht="10.5" customHeight="1">
      <c r="A52" s="2" t="s">
        <v>40</v>
      </c>
      <c r="B52" s="121">
        <v>0</v>
      </c>
      <c r="C52" s="121">
        <v>0</v>
      </c>
      <c r="D52" s="62">
        <v>0</v>
      </c>
      <c r="E52" s="62">
        <v>11935.78429372317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11935.78429372317</v>
      </c>
      <c r="L52" s="7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49"/>
      <c r="AB52" s="50"/>
      <c r="AC52" s="50"/>
      <c r="AD52" s="50"/>
      <c r="AE52" s="50"/>
      <c r="AF52" s="50"/>
      <c r="AG52" s="50"/>
      <c r="AH52" s="50"/>
      <c r="AI52" s="49"/>
    </row>
    <row r="53" spans="1:35" s="46" customFormat="1" ht="10.5" customHeight="1">
      <c r="A53" s="2" t="s">
        <v>41</v>
      </c>
      <c r="B53" s="121">
        <v>0</v>
      </c>
      <c r="C53" s="121">
        <v>0</v>
      </c>
      <c r="D53" s="62">
        <v>0</v>
      </c>
      <c r="E53" s="62">
        <v>666.9082506805012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666.9082506805012</v>
      </c>
      <c r="L53" s="7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49"/>
      <c r="AB53" s="50"/>
      <c r="AC53" s="50"/>
      <c r="AD53" s="50"/>
      <c r="AE53" s="50"/>
      <c r="AF53" s="50"/>
      <c r="AG53" s="50"/>
      <c r="AH53" s="50"/>
      <c r="AI53" s="49"/>
    </row>
    <row r="54" spans="1:35" s="46" customFormat="1" ht="10.5" customHeight="1">
      <c r="A54" s="2" t="s">
        <v>42</v>
      </c>
      <c r="B54" s="121">
        <v>0</v>
      </c>
      <c r="C54" s="121">
        <v>0</v>
      </c>
      <c r="D54" s="62">
        <v>0</v>
      </c>
      <c r="E54" s="62">
        <v>41822.64235039928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41822.64235039928</v>
      </c>
      <c r="L54" s="7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49"/>
      <c r="AB54" s="50"/>
      <c r="AC54" s="50"/>
      <c r="AD54" s="50"/>
      <c r="AE54" s="50"/>
      <c r="AF54" s="50"/>
      <c r="AG54" s="50"/>
      <c r="AH54" s="50"/>
      <c r="AI54" s="49"/>
    </row>
    <row r="55" spans="1:35" s="46" customFormat="1" ht="10.5" customHeight="1">
      <c r="A55" s="2" t="s">
        <v>43</v>
      </c>
      <c r="B55" s="121">
        <v>0</v>
      </c>
      <c r="C55" s="121">
        <v>0</v>
      </c>
      <c r="D55" s="62">
        <v>0</v>
      </c>
      <c r="E55" s="62">
        <v>1234.3120493422707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1234.3120493422707</v>
      </c>
      <c r="L55" s="7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49"/>
      <c r="AB55" s="50"/>
      <c r="AC55" s="50"/>
      <c r="AD55" s="50"/>
      <c r="AE55" s="50"/>
      <c r="AF55" s="50"/>
      <c r="AG55" s="50"/>
      <c r="AH55" s="50"/>
      <c r="AI55" s="49"/>
    </row>
    <row r="56" spans="1:35" s="46" customFormat="1" ht="10.5" customHeight="1">
      <c r="A56" s="2" t="s">
        <v>44</v>
      </c>
      <c r="B56" s="121">
        <v>0</v>
      </c>
      <c r="C56" s="121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7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49"/>
      <c r="AB56" s="50"/>
      <c r="AC56" s="50"/>
      <c r="AD56" s="50"/>
      <c r="AE56" s="50"/>
      <c r="AF56" s="50"/>
      <c r="AG56" s="50"/>
      <c r="AH56" s="50"/>
      <c r="AI56" s="49"/>
    </row>
    <row r="57" spans="1:35" s="46" customFormat="1" ht="10.5" customHeight="1">
      <c r="A57" s="21" t="s">
        <v>20</v>
      </c>
      <c r="B57" s="121">
        <v>830.0804136266587</v>
      </c>
      <c r="C57" s="121">
        <v>346.21414116260803</v>
      </c>
      <c r="D57" s="62">
        <v>0</v>
      </c>
      <c r="E57" s="121">
        <v>4212.594912878546</v>
      </c>
      <c r="F57" s="121">
        <v>42409.32046883528</v>
      </c>
      <c r="G57" s="121">
        <v>443.08</v>
      </c>
      <c r="H57" s="121">
        <v>0</v>
      </c>
      <c r="I57" s="121">
        <v>18456.377228548725</v>
      </c>
      <c r="J57" s="121">
        <v>658.5713215821153</v>
      </c>
      <c r="K57" s="121">
        <v>67356.23848663393</v>
      </c>
      <c r="L57" s="7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49"/>
      <c r="AB57" s="50"/>
      <c r="AC57" s="50"/>
      <c r="AD57" s="50"/>
      <c r="AE57" s="50"/>
      <c r="AF57" s="50"/>
      <c r="AG57" s="50"/>
      <c r="AH57" s="50"/>
      <c r="AI57" s="49"/>
    </row>
    <row r="58" spans="1:35" s="46" customFormat="1" ht="10.5" customHeight="1">
      <c r="A58" s="2" t="s">
        <v>45</v>
      </c>
      <c r="B58" s="62">
        <v>812.7343896995328</v>
      </c>
      <c r="C58" s="62">
        <v>346.21414116260803</v>
      </c>
      <c r="D58" s="62">
        <v>0</v>
      </c>
      <c r="E58" s="62">
        <v>3068.1700160103237</v>
      </c>
      <c r="F58" s="62">
        <v>33231.83863129242</v>
      </c>
      <c r="G58" s="62">
        <v>247.06</v>
      </c>
      <c r="H58" s="121">
        <v>0</v>
      </c>
      <c r="I58" s="62">
        <v>9953.633387790198</v>
      </c>
      <c r="J58" s="62">
        <v>10.834049871023215</v>
      </c>
      <c r="K58" s="62">
        <v>47670.484615826106</v>
      </c>
      <c r="L58" s="7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49"/>
      <c r="AB58" s="50"/>
      <c r="AC58" s="50"/>
      <c r="AD58" s="50"/>
      <c r="AE58" s="50"/>
      <c r="AF58" s="50"/>
      <c r="AG58" s="50"/>
      <c r="AH58" s="50"/>
      <c r="AI58" s="49"/>
    </row>
    <row r="59" spans="1:35" s="46" customFormat="1" ht="10.5" customHeight="1">
      <c r="A59" s="2" t="s">
        <v>53</v>
      </c>
      <c r="B59" s="62">
        <v>7.67246902732392</v>
      </c>
      <c r="C59" s="62">
        <v>0</v>
      </c>
      <c r="D59" s="62">
        <v>0</v>
      </c>
      <c r="E59" s="62">
        <v>399.08594843681294</v>
      </c>
      <c r="F59" s="62">
        <v>3814.486649235782</v>
      </c>
      <c r="G59" s="62">
        <v>104.18</v>
      </c>
      <c r="H59" s="121">
        <v>0</v>
      </c>
      <c r="I59" s="62">
        <v>1773.295395100746</v>
      </c>
      <c r="J59" s="62">
        <v>627.171109200344</v>
      </c>
      <c r="K59" s="62">
        <v>6725.891571001009</v>
      </c>
      <c r="L59" s="7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49"/>
      <c r="AB59" s="50"/>
      <c r="AC59" s="50"/>
      <c r="AD59" s="50"/>
      <c r="AE59" s="50"/>
      <c r="AF59" s="50"/>
      <c r="AG59" s="50"/>
      <c r="AH59" s="50"/>
      <c r="AI59" s="49"/>
    </row>
    <row r="60" spans="1:35" s="46" customFormat="1" ht="10.5" customHeight="1">
      <c r="A60" s="2" t="s">
        <v>46</v>
      </c>
      <c r="B60" s="120">
        <v>3.5369763160866032</v>
      </c>
      <c r="C60" s="120">
        <v>0</v>
      </c>
      <c r="D60" s="120">
        <v>0</v>
      </c>
      <c r="E60" s="120">
        <v>325.9127084046552</v>
      </c>
      <c r="F60" s="120">
        <v>3399.5947977304672</v>
      </c>
      <c r="G60" s="120">
        <v>0</v>
      </c>
      <c r="H60" s="121">
        <v>0</v>
      </c>
      <c r="I60" s="120">
        <v>6383.325574634564</v>
      </c>
      <c r="J60" s="120">
        <v>0</v>
      </c>
      <c r="K60" s="120">
        <v>10112.370057085773</v>
      </c>
      <c r="L60" s="7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49"/>
      <c r="AB60" s="50"/>
      <c r="AC60" s="50"/>
      <c r="AD60" s="50"/>
      <c r="AE60" s="50"/>
      <c r="AF60" s="50"/>
      <c r="AG60" s="50"/>
      <c r="AH60" s="50"/>
      <c r="AI60" s="49"/>
    </row>
    <row r="61" spans="1:35" s="46" customFormat="1" ht="11.25" customHeight="1">
      <c r="A61" s="2" t="s">
        <v>47</v>
      </c>
      <c r="B61" s="120">
        <v>4.323489867194978</v>
      </c>
      <c r="C61" s="120">
        <v>0</v>
      </c>
      <c r="D61" s="120">
        <v>0</v>
      </c>
      <c r="E61" s="120">
        <v>328.34551600102884</v>
      </c>
      <c r="F61" s="120">
        <v>199.83379279863874</v>
      </c>
      <c r="G61" s="120">
        <v>72.15</v>
      </c>
      <c r="H61" s="121">
        <v>0</v>
      </c>
      <c r="I61" s="120">
        <v>346.1228710232158</v>
      </c>
      <c r="J61" s="120">
        <v>0</v>
      </c>
      <c r="K61" s="120">
        <v>950.7756696900783</v>
      </c>
      <c r="L61" s="7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49"/>
      <c r="AB61" s="50"/>
      <c r="AC61" s="50"/>
      <c r="AD61" s="50"/>
      <c r="AE61" s="50"/>
      <c r="AF61" s="50"/>
      <c r="AG61" s="50"/>
      <c r="AH61" s="50"/>
      <c r="AI61" s="49"/>
    </row>
    <row r="62" spans="1:35" s="46" customFormat="1" ht="10.5" customHeight="1">
      <c r="A62" s="15" t="s">
        <v>48</v>
      </c>
      <c r="B62" s="62">
        <v>1.8130887165204155</v>
      </c>
      <c r="C62" s="62">
        <v>0</v>
      </c>
      <c r="D62" s="62">
        <v>0</v>
      </c>
      <c r="E62" s="62">
        <v>91.0807240257258</v>
      </c>
      <c r="F62" s="62">
        <v>1763.566597777969</v>
      </c>
      <c r="G62" s="62">
        <v>19.69</v>
      </c>
      <c r="H62" s="121">
        <v>0</v>
      </c>
      <c r="I62" s="62">
        <v>0</v>
      </c>
      <c r="J62" s="62">
        <v>20.566162510748065</v>
      </c>
      <c r="K62" s="62">
        <v>1896.7165730309632</v>
      </c>
      <c r="L62" s="7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49"/>
      <c r="AB62" s="50"/>
      <c r="AC62" s="50"/>
      <c r="AD62" s="50"/>
      <c r="AE62" s="50"/>
      <c r="AF62" s="50"/>
      <c r="AG62" s="50"/>
      <c r="AH62" s="50"/>
      <c r="AI62" s="49"/>
    </row>
    <row r="63" spans="1:35" s="48" customFormat="1" ht="10.5" customHeight="1" thickBot="1">
      <c r="A63" s="41" t="s">
        <v>49</v>
      </c>
      <c r="B63" s="129">
        <v>0</v>
      </c>
      <c r="C63" s="129">
        <v>0</v>
      </c>
      <c r="D63" s="129">
        <v>0</v>
      </c>
      <c r="E63" s="129">
        <v>11423.4382539507</v>
      </c>
      <c r="F63" s="129">
        <v>861.6509028374892</v>
      </c>
      <c r="G63" s="129">
        <v>0</v>
      </c>
      <c r="H63" s="129">
        <v>0</v>
      </c>
      <c r="I63" s="129">
        <v>0</v>
      </c>
      <c r="J63" s="129">
        <v>0</v>
      </c>
      <c r="K63" s="129">
        <v>12285.08915678819</v>
      </c>
      <c r="L63" s="71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49"/>
      <c r="AB63" s="50"/>
      <c r="AC63" s="50"/>
      <c r="AD63" s="50"/>
      <c r="AE63" s="50"/>
      <c r="AF63" s="50"/>
      <c r="AG63" s="50"/>
      <c r="AH63" s="50"/>
      <c r="AI63" s="49"/>
    </row>
    <row r="64" spans="1:12" ht="12" customHeight="1" thickTop="1">
      <c r="A64" s="25" t="s">
        <v>54</v>
      </c>
      <c r="B64" s="95"/>
      <c r="C64" s="95"/>
      <c r="D64" s="95"/>
      <c r="E64" s="95"/>
      <c r="F64" s="95"/>
      <c r="G64" s="95"/>
      <c r="H64" s="87"/>
      <c r="I64" s="87"/>
      <c r="J64" s="87"/>
      <c r="K64" s="87"/>
      <c r="L64" s="73"/>
    </row>
    <row r="65" spans="1:12" ht="9.75" customHeight="1">
      <c r="A65" s="25" t="s">
        <v>55</v>
      </c>
      <c r="B65" s="95"/>
      <c r="C65" s="95"/>
      <c r="D65" s="95"/>
      <c r="E65" s="95"/>
      <c r="F65" s="95"/>
      <c r="G65" s="95"/>
      <c r="H65" s="87"/>
      <c r="I65" s="87"/>
      <c r="J65" s="87"/>
      <c r="K65" s="87"/>
      <c r="L65" s="73"/>
    </row>
    <row r="66" spans="1:12" ht="9.75" customHeight="1">
      <c r="A66" s="25" t="s">
        <v>50</v>
      </c>
      <c r="B66" s="95"/>
      <c r="C66" s="95"/>
      <c r="D66" s="95"/>
      <c r="E66" s="95"/>
      <c r="F66" s="95"/>
      <c r="G66" s="95"/>
      <c r="H66" s="87"/>
      <c r="I66" s="87"/>
      <c r="J66" s="87"/>
      <c r="K66" s="87"/>
      <c r="L66" s="73"/>
    </row>
    <row r="67" spans="1:12" ht="9.75" customHeight="1">
      <c r="A67" s="25" t="s">
        <v>59</v>
      </c>
      <c r="B67" s="95"/>
      <c r="C67" s="95"/>
      <c r="D67" s="95"/>
      <c r="E67" s="95"/>
      <c r="F67" s="95"/>
      <c r="G67" s="95"/>
      <c r="H67" s="87"/>
      <c r="I67" s="87"/>
      <c r="J67" s="87"/>
      <c r="K67" s="87"/>
      <c r="L67" s="73"/>
    </row>
    <row r="68" spans="1:12" ht="9.75" customHeight="1">
      <c r="A68" s="25" t="s">
        <v>51</v>
      </c>
      <c r="B68" s="95"/>
      <c r="C68" s="95"/>
      <c r="D68" s="95"/>
      <c r="E68" s="95"/>
      <c r="F68" s="95"/>
      <c r="G68" s="95"/>
      <c r="H68" s="87"/>
      <c r="I68" s="87"/>
      <c r="J68" s="87"/>
      <c r="K68" s="87"/>
      <c r="L68" s="73"/>
    </row>
    <row r="69" spans="1:18" ht="9.75" customHeight="1">
      <c r="A69" s="25" t="s">
        <v>95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P69" s="50"/>
      <c r="R69" s="50"/>
    </row>
    <row r="70" ht="12.75">
      <c r="L70" s="73"/>
    </row>
    <row r="71" ht="12.75">
      <c r="L71" s="73"/>
    </row>
    <row r="72" ht="12.75">
      <c r="L72" s="73"/>
    </row>
    <row r="73" ht="12.75">
      <c r="L73" s="73"/>
    </row>
    <row r="74" ht="12.75">
      <c r="L74" s="73"/>
    </row>
    <row r="75" ht="12.75">
      <c r="L75" s="73"/>
    </row>
    <row r="76" ht="12.75">
      <c r="L76" s="73"/>
    </row>
    <row r="77" ht="12.75">
      <c r="L77" s="73"/>
    </row>
  </sheetData>
  <sheetProtection/>
  <hyperlinks>
    <hyperlink ref="A2" location="Master!A1" display="Return to main Menu"/>
  </hyperlinks>
  <printOptions/>
  <pageMargins left="0.5118110236220472" right="0.5118110236220472" top="0.5118110236220472" bottom="0.5118110236220472" header="0.2755905511811024" footer="0.2755905511811024"/>
  <pageSetup firstPageNumber="5" useFirstPageNumber="1" fitToHeight="1" fitToWidth="1" horizontalDpi="600" verticalDpi="600" orientation="portrait" paperSize="9" scale="93" r:id="rId1"/>
  <headerFooter alignWithMargins="0">
    <oddFooter>&amp;C5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I6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140625" style="7" customWidth="1"/>
    <col min="2" max="2" width="7.00390625" style="96" customWidth="1"/>
    <col min="3" max="3" width="11.7109375" style="96" customWidth="1"/>
    <col min="4" max="4" width="7.140625" style="96" customWidth="1"/>
    <col min="5" max="5" width="9.00390625" style="96" customWidth="1"/>
    <col min="6" max="6" width="6.8515625" style="96" customWidth="1"/>
    <col min="7" max="7" width="9.57421875" style="96" customWidth="1"/>
    <col min="8" max="8" width="8.421875" style="96" customWidth="1"/>
    <col min="9" max="9" width="8.8515625" style="96" customWidth="1"/>
    <col min="10" max="10" width="5.28125" style="96" customWidth="1"/>
    <col min="11" max="11" width="7.421875" style="96" customWidth="1"/>
    <col min="12" max="13" width="9.28125" style="7" bestFit="1" customWidth="1"/>
    <col min="14" max="14" width="10.00390625" style="7" bestFit="1" customWidth="1"/>
    <col min="15" max="15" width="9.7109375" style="7" bestFit="1" customWidth="1"/>
    <col min="16" max="16" width="10.00390625" style="7" bestFit="1" customWidth="1"/>
    <col min="17" max="17" width="9.28125" style="7" bestFit="1" customWidth="1"/>
    <col min="18" max="18" width="9.7109375" style="7" bestFit="1" customWidth="1"/>
    <col min="19" max="20" width="9.28125" style="7" bestFit="1" customWidth="1"/>
    <col min="21" max="21" width="10.57421875" style="7" bestFit="1" customWidth="1"/>
    <col min="22" max="24" width="9.140625" style="7" customWidth="1"/>
    <col min="25" max="33" width="9.28125" style="7" bestFit="1" customWidth="1"/>
    <col min="34" max="34" width="9.7109375" style="7" bestFit="1" customWidth="1"/>
    <col min="35" max="35" width="9.28125" style="7" bestFit="1" customWidth="1"/>
    <col min="36" max="16384" width="9.140625" style="7" customWidth="1"/>
  </cols>
  <sheetData>
    <row r="1" spans="1:11" s="32" customFormat="1" ht="24" customHeight="1">
      <c r="A1" s="226" t="s">
        <v>85</v>
      </c>
      <c r="B1" s="83"/>
      <c r="C1" s="83"/>
      <c r="D1" s="83"/>
      <c r="E1" s="83"/>
      <c r="F1" s="83"/>
      <c r="G1" s="83"/>
      <c r="H1" s="84"/>
      <c r="I1" s="85"/>
      <c r="J1" s="86"/>
      <c r="K1" s="85"/>
    </row>
    <row r="2" spans="1:11" ht="12" customHeight="1" thickBot="1">
      <c r="A2" s="223" t="s">
        <v>115</v>
      </c>
      <c r="B2" s="87"/>
      <c r="C2" s="87"/>
      <c r="D2" s="87"/>
      <c r="E2" s="87"/>
      <c r="F2" s="87"/>
      <c r="G2" s="88"/>
      <c r="H2" s="89"/>
      <c r="I2" s="90"/>
      <c r="J2" s="90"/>
      <c r="K2" s="20" t="s">
        <v>60</v>
      </c>
    </row>
    <row r="3" spans="1:11" s="47" customFormat="1" ht="33.75" customHeight="1" thickTop="1">
      <c r="A3" s="36"/>
      <c r="B3" s="91" t="s">
        <v>0</v>
      </c>
      <c r="C3" s="92" t="s">
        <v>81</v>
      </c>
      <c r="D3" s="91" t="s">
        <v>1</v>
      </c>
      <c r="E3" s="91" t="s">
        <v>2</v>
      </c>
      <c r="F3" s="92" t="s">
        <v>82</v>
      </c>
      <c r="G3" s="92" t="s">
        <v>83</v>
      </c>
      <c r="H3" s="91" t="s">
        <v>3</v>
      </c>
      <c r="I3" s="91" t="s">
        <v>68</v>
      </c>
      <c r="J3" s="91" t="s">
        <v>69</v>
      </c>
      <c r="K3" s="91" t="s">
        <v>4</v>
      </c>
    </row>
    <row r="4" spans="1:35" s="46" customFormat="1" ht="10.5" customHeight="1">
      <c r="A4" s="21" t="s">
        <v>5</v>
      </c>
      <c r="B4" s="93"/>
      <c r="C4" s="94"/>
      <c r="D4" s="94"/>
      <c r="E4" s="94"/>
      <c r="F4" s="94"/>
      <c r="G4" s="94"/>
      <c r="H4" s="94"/>
      <c r="I4" s="94"/>
      <c r="J4" s="94"/>
      <c r="K4" s="94"/>
      <c r="M4" s="50"/>
      <c r="N4" s="50"/>
      <c r="O4" s="50"/>
      <c r="P4" s="50"/>
      <c r="Q4" s="50"/>
      <c r="R4" s="50"/>
      <c r="S4" s="50"/>
      <c r="T4" s="50"/>
      <c r="U4" s="50"/>
      <c r="V4" s="50"/>
      <c r="W4" s="49"/>
      <c r="AB4" s="50"/>
      <c r="AC4" s="50"/>
      <c r="AD4" s="50"/>
      <c r="AE4" s="50"/>
      <c r="AF4" s="50"/>
      <c r="AG4" s="50"/>
      <c r="AH4" s="50"/>
      <c r="AI4" s="49"/>
    </row>
    <row r="5" spans="1:35" s="46" customFormat="1" ht="10.5" customHeight="1">
      <c r="A5" s="2" t="s">
        <v>6</v>
      </c>
      <c r="B5" s="120">
        <v>18807.580326746007</v>
      </c>
      <c r="C5" s="62">
        <v>0</v>
      </c>
      <c r="D5" s="62">
        <v>127036.89223354255</v>
      </c>
      <c r="E5" s="62">
        <v>0</v>
      </c>
      <c r="F5" s="62">
        <v>103646.17368873602</v>
      </c>
      <c r="G5" s="62">
        <v>2754.959</v>
      </c>
      <c r="H5" s="62">
        <v>20618.860170861633</v>
      </c>
      <c r="I5" s="62">
        <v>0</v>
      </c>
      <c r="J5" s="62">
        <v>0</v>
      </c>
      <c r="K5" s="62">
        <v>272864.4654198862</v>
      </c>
      <c r="L5" s="70"/>
      <c r="M5" s="49"/>
      <c r="N5" s="49"/>
      <c r="O5" s="49"/>
      <c r="P5" s="49"/>
      <c r="Q5" s="49"/>
      <c r="R5" s="49"/>
      <c r="S5" s="49"/>
      <c r="T5" s="49"/>
      <c r="U5" s="49"/>
      <c r="V5" s="50"/>
      <c r="W5" s="49"/>
      <c r="AB5" s="50"/>
      <c r="AC5" s="50"/>
      <c r="AD5" s="50"/>
      <c r="AE5" s="50"/>
      <c r="AF5" s="50"/>
      <c r="AG5" s="50"/>
      <c r="AH5" s="50"/>
      <c r="AI5" s="49"/>
    </row>
    <row r="6" spans="1:35" s="46" customFormat="1" ht="10.5" customHeight="1">
      <c r="A6" s="2" t="s">
        <v>7</v>
      </c>
      <c r="B6" s="115">
        <v>18814.331699289763</v>
      </c>
      <c r="C6" s="120">
        <v>180.6260019567507</v>
      </c>
      <c r="D6" s="62">
        <v>62152.43475609274</v>
      </c>
      <c r="E6" s="62">
        <v>16195.324625144</v>
      </c>
      <c r="F6" s="62">
        <v>5201.46173688736</v>
      </c>
      <c r="G6" s="62">
        <v>0</v>
      </c>
      <c r="H6" s="62">
        <v>0</v>
      </c>
      <c r="I6" s="62">
        <v>789.5098882201204</v>
      </c>
      <c r="J6" s="62">
        <v>0</v>
      </c>
      <c r="K6" s="62">
        <v>103333.68870759074</v>
      </c>
      <c r="L6" s="70"/>
      <c r="M6" s="49"/>
      <c r="N6" s="49"/>
      <c r="O6" s="49"/>
      <c r="P6" s="49"/>
      <c r="Q6" s="49"/>
      <c r="R6" s="49"/>
      <c r="S6" s="49"/>
      <c r="T6" s="49"/>
      <c r="U6" s="49"/>
      <c r="V6" s="50"/>
      <c r="W6" s="49"/>
      <c r="AB6" s="50"/>
      <c r="AC6" s="50"/>
      <c r="AD6" s="50"/>
      <c r="AE6" s="50"/>
      <c r="AF6" s="50"/>
      <c r="AG6" s="50"/>
      <c r="AH6" s="50"/>
      <c r="AI6" s="49"/>
    </row>
    <row r="7" spans="1:35" s="46" customFormat="1" ht="10.5" customHeight="1">
      <c r="A7" s="2" t="s">
        <v>8</v>
      </c>
      <c r="B7" s="120">
        <v>-394.4580700414211</v>
      </c>
      <c r="C7" s="120">
        <v>-272.27253298090415</v>
      </c>
      <c r="D7" s="120">
        <v>-95287.60588520585</v>
      </c>
      <c r="E7" s="120">
        <v>-25470.216622921886</v>
      </c>
      <c r="F7" s="120">
        <v>-12960.533104041271</v>
      </c>
      <c r="G7" s="120">
        <v>0</v>
      </c>
      <c r="H7" s="62">
        <v>0</v>
      </c>
      <c r="I7" s="120">
        <v>-66.03611349957008</v>
      </c>
      <c r="J7" s="62">
        <v>0</v>
      </c>
      <c r="K7" s="120">
        <v>-134451.12232869092</v>
      </c>
      <c r="L7" s="70"/>
      <c r="M7" s="49"/>
      <c r="N7" s="49"/>
      <c r="O7" s="49"/>
      <c r="P7" s="49"/>
      <c r="Q7" s="49"/>
      <c r="R7" s="49"/>
      <c r="S7" s="49"/>
      <c r="T7" s="49"/>
      <c r="U7" s="49"/>
      <c r="V7" s="50"/>
      <c r="W7" s="49"/>
      <c r="AB7" s="50"/>
      <c r="AC7" s="50"/>
      <c r="AD7" s="50"/>
      <c r="AE7" s="50"/>
      <c r="AF7" s="50"/>
      <c r="AG7" s="50"/>
      <c r="AH7" s="50"/>
      <c r="AI7" s="49"/>
    </row>
    <row r="8" spans="1:35" s="46" customFormat="1" ht="10.5" customHeight="1">
      <c r="A8" s="2" t="s">
        <v>9</v>
      </c>
      <c r="B8" s="62">
        <v>0</v>
      </c>
      <c r="C8" s="62">
        <v>0</v>
      </c>
      <c r="D8" s="62">
        <v>0</v>
      </c>
      <c r="E8" s="120">
        <v>-2043.632851684711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120">
        <v>-2043.632851684711</v>
      </c>
      <c r="L8" s="70"/>
      <c r="M8" s="49"/>
      <c r="N8" s="49"/>
      <c r="O8" s="49"/>
      <c r="P8" s="49"/>
      <c r="Q8" s="49"/>
      <c r="R8" s="49"/>
      <c r="S8" s="49"/>
      <c r="T8" s="49"/>
      <c r="U8" s="49"/>
      <c r="V8" s="50"/>
      <c r="W8" s="49"/>
      <c r="AB8" s="50"/>
      <c r="AC8" s="50"/>
      <c r="AD8" s="50"/>
      <c r="AE8" s="50"/>
      <c r="AF8" s="50"/>
      <c r="AG8" s="50"/>
      <c r="AH8" s="50"/>
      <c r="AI8" s="49"/>
    </row>
    <row r="9" spans="1:35" s="46" customFormat="1" ht="10.5" customHeight="1">
      <c r="A9" s="9" t="s">
        <v>56</v>
      </c>
      <c r="B9" s="122">
        <v>375.47691262934006</v>
      </c>
      <c r="C9" s="122">
        <v>188.13858522001937</v>
      </c>
      <c r="D9" s="122">
        <v>158.4755393241189</v>
      </c>
      <c r="E9" s="122">
        <v>1355.9019135026354</v>
      </c>
      <c r="F9" s="120">
        <v>-632.5021496130696</v>
      </c>
      <c r="G9" s="120">
        <v>0</v>
      </c>
      <c r="H9" s="62">
        <v>0</v>
      </c>
      <c r="I9" s="120">
        <v>0</v>
      </c>
      <c r="J9" s="62">
        <v>0</v>
      </c>
      <c r="K9" s="122">
        <v>1445.490801063044</v>
      </c>
      <c r="L9" s="70"/>
      <c r="M9" s="49"/>
      <c r="N9" s="49"/>
      <c r="O9" s="49"/>
      <c r="P9" s="49"/>
      <c r="Q9" s="49"/>
      <c r="R9" s="49"/>
      <c r="S9" s="49"/>
      <c r="T9" s="49"/>
      <c r="U9" s="49"/>
      <c r="V9" s="50"/>
      <c r="W9" s="49"/>
      <c r="AB9" s="50"/>
      <c r="AC9" s="50"/>
      <c r="AD9" s="50"/>
      <c r="AE9" s="50"/>
      <c r="AF9" s="50"/>
      <c r="AG9" s="50"/>
      <c r="AH9" s="50"/>
      <c r="AI9" s="49"/>
    </row>
    <row r="10" spans="1:35" s="48" customFormat="1" ht="10.5" customHeight="1">
      <c r="A10" s="39" t="s">
        <v>10</v>
      </c>
      <c r="B10" s="123">
        <v>37602.93086862369</v>
      </c>
      <c r="C10" s="123">
        <v>96.49205419586592</v>
      </c>
      <c r="D10" s="123">
        <v>94060.19664375357</v>
      </c>
      <c r="E10" s="123">
        <v>-9962.622935959962</v>
      </c>
      <c r="F10" s="123">
        <v>95254.60017196904</v>
      </c>
      <c r="G10" s="123">
        <v>2754.959</v>
      </c>
      <c r="H10" s="123">
        <v>20618.860170861633</v>
      </c>
      <c r="I10" s="123">
        <v>723.4737747205503</v>
      </c>
      <c r="J10" s="123">
        <v>0</v>
      </c>
      <c r="K10" s="123">
        <v>241148.88974816437</v>
      </c>
      <c r="L10" s="71"/>
      <c r="M10" s="49"/>
      <c r="N10" s="49"/>
      <c r="O10" s="49"/>
      <c r="P10" s="49"/>
      <c r="Q10" s="49"/>
      <c r="R10" s="49"/>
      <c r="S10" s="49"/>
      <c r="T10" s="49"/>
      <c r="U10" s="49"/>
      <c r="V10" s="50"/>
      <c r="W10" s="49"/>
      <c r="AB10" s="50"/>
      <c r="AC10" s="50"/>
      <c r="AD10" s="50"/>
      <c r="AE10" s="50"/>
      <c r="AF10" s="50"/>
      <c r="AG10" s="50"/>
      <c r="AH10" s="50"/>
      <c r="AI10" s="49"/>
    </row>
    <row r="11" spans="1:35" s="48" customFormat="1" ht="11.25" customHeight="1">
      <c r="A11" s="39" t="s">
        <v>66</v>
      </c>
      <c r="B11" s="124">
        <v>13.320053918640042</v>
      </c>
      <c r="C11" s="124">
        <v>-34.207934368824155</v>
      </c>
      <c r="D11" s="124">
        <v>-555.9857507927459</v>
      </c>
      <c r="E11" s="124">
        <v>66.42687927198676</v>
      </c>
      <c r="F11" s="124">
        <v>152.82901164020586</v>
      </c>
      <c r="G11" s="124">
        <v>0</v>
      </c>
      <c r="H11" s="124">
        <v>0</v>
      </c>
      <c r="I11" s="124">
        <v>84.4368013757479</v>
      </c>
      <c r="J11" s="124">
        <v>0</v>
      </c>
      <c r="K11" s="124">
        <v>-273.62093895500277</v>
      </c>
      <c r="L11" s="71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49"/>
      <c r="AB11" s="50"/>
      <c r="AC11" s="50"/>
      <c r="AD11" s="50"/>
      <c r="AE11" s="50"/>
      <c r="AF11" s="50"/>
      <c r="AG11" s="50"/>
      <c r="AH11" s="50"/>
      <c r="AI11" s="49"/>
    </row>
    <row r="12" spans="1:35" s="48" customFormat="1" ht="10.5" customHeight="1">
      <c r="A12" s="39" t="s">
        <v>11</v>
      </c>
      <c r="B12" s="123">
        <v>37589.61081470505</v>
      </c>
      <c r="C12" s="123">
        <v>130.69998856469007</v>
      </c>
      <c r="D12" s="123">
        <v>94616.18239454631</v>
      </c>
      <c r="E12" s="123">
        <v>-10029.049815231949</v>
      </c>
      <c r="F12" s="123">
        <v>95101.77116032883</v>
      </c>
      <c r="G12" s="123">
        <v>2755.399</v>
      </c>
      <c r="H12" s="123">
        <v>20618.860170861633</v>
      </c>
      <c r="I12" s="123">
        <v>639.0369733448024</v>
      </c>
      <c r="J12" s="123">
        <v>0</v>
      </c>
      <c r="K12" s="123">
        <v>241422.5106871194</v>
      </c>
      <c r="L12" s="71"/>
      <c r="M12" s="49"/>
      <c r="N12" s="49"/>
      <c r="O12" s="49"/>
      <c r="P12" s="49"/>
      <c r="Q12" s="49"/>
      <c r="R12" s="49"/>
      <c r="S12" s="49"/>
      <c r="T12" s="49"/>
      <c r="U12" s="49"/>
      <c r="V12" s="50"/>
      <c r="W12" s="49"/>
      <c r="AB12" s="50"/>
      <c r="AC12" s="50"/>
      <c r="AD12" s="50"/>
      <c r="AE12" s="50"/>
      <c r="AF12" s="50"/>
      <c r="AG12" s="50"/>
      <c r="AH12" s="50"/>
      <c r="AI12" s="49"/>
    </row>
    <row r="13" spans="1:35" s="46" customFormat="1" ht="4.5" customHeight="1">
      <c r="A13" s="2"/>
      <c r="B13" s="62"/>
      <c r="C13" s="62"/>
      <c r="D13" s="62"/>
      <c r="E13" s="62"/>
      <c r="F13" s="62"/>
      <c r="G13" s="62"/>
      <c r="H13" s="62"/>
      <c r="I13" s="62"/>
      <c r="J13" s="62"/>
      <c r="K13" s="126"/>
      <c r="L13" s="70"/>
      <c r="M13" s="49"/>
      <c r="N13" s="49"/>
      <c r="O13" s="49"/>
      <c r="P13" s="49"/>
      <c r="Q13" s="49"/>
      <c r="R13" s="49"/>
      <c r="S13" s="49"/>
      <c r="T13" s="49"/>
      <c r="U13" s="49"/>
      <c r="V13" s="50"/>
      <c r="W13" s="49"/>
      <c r="AB13" s="50"/>
      <c r="AC13" s="50"/>
      <c r="AD13" s="50"/>
      <c r="AE13" s="50"/>
      <c r="AF13" s="50"/>
      <c r="AG13" s="50"/>
      <c r="AH13" s="50"/>
      <c r="AI13" s="49"/>
    </row>
    <row r="14" spans="1:35" s="46" customFormat="1" ht="10.5" customHeight="1">
      <c r="A14" s="2" t="s">
        <v>12</v>
      </c>
      <c r="B14" s="124">
        <v>0</v>
      </c>
      <c r="C14" s="124">
        <v>-102.10777535989307</v>
      </c>
      <c r="D14" s="124">
        <v>-2017.210422733928</v>
      </c>
      <c r="E14" s="124">
        <v>1972.0394757231265</v>
      </c>
      <c r="F14" s="124">
        <v>-8.542487370593292</v>
      </c>
      <c r="G14" s="124">
        <v>0</v>
      </c>
      <c r="H14" s="124">
        <v>-519.9484092863285</v>
      </c>
      <c r="I14" s="124">
        <v>519.9484092863285</v>
      </c>
      <c r="J14" s="124">
        <v>0</v>
      </c>
      <c r="K14" s="124">
        <v>-155.82120974128782</v>
      </c>
      <c r="L14" s="70"/>
      <c r="M14" s="49"/>
      <c r="N14" s="49"/>
      <c r="O14" s="49"/>
      <c r="P14" s="49"/>
      <c r="Q14" s="49"/>
      <c r="R14" s="49"/>
      <c r="S14" s="49"/>
      <c r="T14" s="49"/>
      <c r="U14" s="49"/>
      <c r="V14" s="50"/>
      <c r="W14" s="49"/>
      <c r="AB14" s="50"/>
      <c r="AC14" s="50"/>
      <c r="AD14" s="50"/>
      <c r="AE14" s="50"/>
      <c r="AF14" s="50"/>
      <c r="AG14" s="50"/>
      <c r="AH14" s="50"/>
      <c r="AI14" s="49"/>
    </row>
    <row r="15" spans="1:35" s="46" customFormat="1" ht="10.5" customHeight="1">
      <c r="A15" s="21" t="s">
        <v>13</v>
      </c>
      <c r="B15" s="126">
        <v>-35374.244765126685</v>
      </c>
      <c r="C15" s="126">
        <v>2390.3282908622195</v>
      </c>
      <c r="D15" s="126">
        <v>-92598.9719718124</v>
      </c>
      <c r="E15" s="126">
        <v>90816.96789299141</v>
      </c>
      <c r="F15" s="126">
        <v>-30254.23089982107</v>
      </c>
      <c r="G15" s="121">
        <v>-2073.34</v>
      </c>
      <c r="H15" s="121">
        <v>-20098.911761575306</v>
      </c>
      <c r="I15" s="121">
        <v>32549.18314703353</v>
      </c>
      <c r="J15" s="121">
        <v>2089.492261392949</v>
      </c>
      <c r="K15" s="121">
        <v>-52553.72780605535</v>
      </c>
      <c r="L15" s="70"/>
      <c r="M15" s="49"/>
      <c r="N15" s="49"/>
      <c r="O15" s="49"/>
      <c r="P15" s="49"/>
      <c r="Q15" s="49"/>
      <c r="R15" s="49"/>
      <c r="S15" s="49"/>
      <c r="T15" s="49"/>
      <c r="U15" s="49"/>
      <c r="V15" s="50"/>
      <c r="W15" s="49"/>
      <c r="AB15" s="50"/>
      <c r="AC15" s="50"/>
      <c r="AD15" s="50"/>
      <c r="AE15" s="50"/>
      <c r="AF15" s="50"/>
      <c r="AG15" s="50"/>
      <c r="AH15" s="50"/>
      <c r="AI15" s="49"/>
    </row>
    <row r="16" spans="1:35" s="46" customFormat="1" ht="10.5" customHeight="1">
      <c r="A16" s="2" t="s">
        <v>14</v>
      </c>
      <c r="B16" s="120">
        <v>-29683.219582042253</v>
      </c>
      <c r="C16" s="120">
        <v>-594.0274290627688</v>
      </c>
      <c r="D16" s="62">
        <v>0</v>
      </c>
      <c r="E16" s="120">
        <v>-730.5418264851487</v>
      </c>
      <c r="F16" s="120">
        <v>-28361.784571274206</v>
      </c>
      <c r="G16" s="62">
        <v>-2073.34</v>
      </c>
      <c r="H16" s="62">
        <v>-20098.911761575306</v>
      </c>
      <c r="I16" s="62">
        <v>32549.18314703353</v>
      </c>
      <c r="J16" s="62">
        <v>0</v>
      </c>
      <c r="K16" s="62">
        <v>-48992.64202340615</v>
      </c>
      <c r="L16" s="70"/>
      <c r="M16" s="49"/>
      <c r="N16" s="49"/>
      <c r="O16" s="49"/>
      <c r="P16" s="49"/>
      <c r="Q16" s="49"/>
      <c r="R16" s="49"/>
      <c r="S16" s="49"/>
      <c r="T16" s="49"/>
      <c r="U16" s="49"/>
      <c r="V16" s="50"/>
      <c r="W16" s="49"/>
      <c r="AB16" s="50"/>
      <c r="AC16" s="50"/>
      <c r="AD16" s="50"/>
      <c r="AE16" s="50"/>
      <c r="AF16" s="50"/>
      <c r="AG16" s="50"/>
      <c r="AH16" s="50"/>
      <c r="AI16" s="49"/>
    </row>
    <row r="17" spans="1:35" s="46" customFormat="1" ht="10.5" customHeight="1">
      <c r="A17" s="2" t="s">
        <v>15</v>
      </c>
      <c r="B17" s="120">
        <v>-28705.619717220277</v>
      </c>
      <c r="C17" s="62">
        <v>0</v>
      </c>
      <c r="D17" s="62">
        <v>0</v>
      </c>
      <c r="E17" s="120">
        <v>-123.6625068079136</v>
      </c>
      <c r="F17" s="120">
        <v>-25044.202714008516</v>
      </c>
      <c r="G17" s="62">
        <v>-275</v>
      </c>
      <c r="H17" s="62">
        <v>-20098.911761575306</v>
      </c>
      <c r="I17" s="62">
        <v>29872.22699914015</v>
      </c>
      <c r="J17" s="62">
        <v>0</v>
      </c>
      <c r="K17" s="62">
        <v>-44375.16970047186</v>
      </c>
      <c r="L17" s="70"/>
      <c r="M17" s="49"/>
      <c r="N17" s="49"/>
      <c r="O17" s="49"/>
      <c r="P17" s="49"/>
      <c r="Q17" s="49"/>
      <c r="R17" s="49"/>
      <c r="S17" s="49"/>
      <c r="T17" s="49"/>
      <c r="U17" s="49"/>
      <c r="V17" s="50"/>
      <c r="W17" s="49"/>
      <c r="AB17" s="50"/>
      <c r="AC17" s="50"/>
      <c r="AD17" s="50"/>
      <c r="AE17" s="50"/>
      <c r="AF17" s="50"/>
      <c r="AG17" s="50"/>
      <c r="AH17" s="50"/>
      <c r="AI17" s="49"/>
    </row>
    <row r="18" spans="1:35" s="46" customFormat="1" ht="10.5" customHeight="1">
      <c r="A18" s="2" t="s">
        <v>16</v>
      </c>
      <c r="B18" s="120">
        <v>-977.5998648219742</v>
      </c>
      <c r="C18" s="120">
        <v>-594.0274290627688</v>
      </c>
      <c r="D18" s="62">
        <v>0</v>
      </c>
      <c r="E18" s="120">
        <v>-606.8793196772351</v>
      </c>
      <c r="F18" s="120">
        <v>-3317.5818572656917</v>
      </c>
      <c r="G18" s="62">
        <v>-1798.34</v>
      </c>
      <c r="H18" s="62">
        <v>0</v>
      </c>
      <c r="I18" s="62">
        <v>2676.956147893379</v>
      </c>
      <c r="J18" s="62">
        <v>0</v>
      </c>
      <c r="K18" s="62">
        <v>-4617.472322934291</v>
      </c>
      <c r="L18" s="70"/>
      <c r="M18" s="49"/>
      <c r="N18" s="49"/>
      <c r="O18" s="49"/>
      <c r="P18" s="49"/>
      <c r="Q18" s="49"/>
      <c r="R18" s="49"/>
      <c r="S18" s="49"/>
      <c r="T18" s="49"/>
      <c r="U18" s="49"/>
      <c r="V18" s="50"/>
      <c r="W18" s="49"/>
      <c r="AB18" s="50"/>
      <c r="AC18" s="50"/>
      <c r="AD18" s="50"/>
      <c r="AE18" s="50"/>
      <c r="AF18" s="50"/>
      <c r="AG18" s="50"/>
      <c r="AH18" s="50"/>
      <c r="AI18" s="49"/>
    </row>
    <row r="19" spans="1:35" s="17" customFormat="1" ht="10.5" customHeight="1">
      <c r="A19" s="2" t="s">
        <v>65</v>
      </c>
      <c r="B19" s="120">
        <v>-620.6212971765888</v>
      </c>
      <c r="C19" s="120">
        <v>-164.04627889986745</v>
      </c>
      <c r="D19" s="62">
        <v>0</v>
      </c>
      <c r="E19" s="120">
        <v>-260.11761906729737</v>
      </c>
      <c r="F19" s="120">
        <v>-1892.4463285468614</v>
      </c>
      <c r="G19" s="62">
        <v>0</v>
      </c>
      <c r="H19" s="62">
        <v>0</v>
      </c>
      <c r="I19" s="62">
        <v>0</v>
      </c>
      <c r="J19" s="62">
        <v>2089.492261392949</v>
      </c>
      <c r="K19" s="62">
        <v>-847.7392622976663</v>
      </c>
      <c r="L19" s="72"/>
      <c r="M19" s="49"/>
      <c r="N19" s="49"/>
      <c r="O19" s="49"/>
      <c r="P19" s="49"/>
      <c r="Q19" s="49"/>
      <c r="R19" s="49"/>
      <c r="S19" s="49"/>
      <c r="T19" s="49"/>
      <c r="U19" s="49"/>
      <c r="V19" s="50"/>
      <c r="W19" s="49"/>
      <c r="AB19" s="50"/>
      <c r="AC19" s="50"/>
      <c r="AD19" s="50"/>
      <c r="AE19" s="50"/>
      <c r="AF19" s="50"/>
      <c r="AG19" s="50"/>
      <c r="AH19" s="50"/>
      <c r="AI19" s="49"/>
    </row>
    <row r="20" spans="1:35" s="46" customFormat="1" ht="10.5" customHeight="1">
      <c r="A20" s="2" t="s">
        <v>17</v>
      </c>
      <c r="B20" s="62">
        <v>0</v>
      </c>
      <c r="C20" s="62">
        <v>0</v>
      </c>
      <c r="D20" s="120">
        <v>-92598.9719718124</v>
      </c>
      <c r="E20" s="120">
        <v>92000.56887694723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-598.4030948651634</v>
      </c>
      <c r="L20" s="70"/>
      <c r="M20" s="49"/>
      <c r="N20" s="49"/>
      <c r="O20" s="49"/>
      <c r="P20" s="49"/>
      <c r="Q20" s="49"/>
      <c r="R20" s="49"/>
      <c r="S20" s="49"/>
      <c r="T20" s="49"/>
      <c r="U20" s="49"/>
      <c r="V20" s="50"/>
      <c r="W20" s="49"/>
      <c r="AB20" s="50"/>
      <c r="AC20" s="50"/>
      <c r="AD20" s="50"/>
      <c r="AE20" s="50"/>
      <c r="AF20" s="50"/>
      <c r="AG20" s="50"/>
      <c r="AH20" s="50"/>
      <c r="AI20" s="49"/>
    </row>
    <row r="21" spans="1:35" s="46" customFormat="1" ht="10.5" customHeight="1">
      <c r="A21" s="2" t="s">
        <v>18</v>
      </c>
      <c r="B21" s="120">
        <v>-4226.245822971287</v>
      </c>
      <c r="C21" s="120">
        <v>4192.579076171814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-33.666746799473</v>
      </c>
      <c r="L21" s="70"/>
      <c r="M21" s="49"/>
      <c r="N21" s="49"/>
      <c r="O21" s="49"/>
      <c r="P21" s="49"/>
      <c r="Q21" s="49"/>
      <c r="R21" s="49"/>
      <c r="S21" s="49"/>
      <c r="T21" s="49"/>
      <c r="U21" s="49"/>
      <c r="V21" s="50"/>
      <c r="W21" s="49"/>
      <c r="AB21" s="50"/>
      <c r="AC21" s="50"/>
      <c r="AD21" s="50"/>
      <c r="AE21" s="50"/>
      <c r="AF21" s="50"/>
      <c r="AG21" s="50"/>
      <c r="AH21" s="50"/>
      <c r="AI21" s="49"/>
    </row>
    <row r="22" spans="1:35" s="46" customFormat="1" ht="10.5" customHeight="1">
      <c r="A22" s="2" t="s">
        <v>19</v>
      </c>
      <c r="B22" s="120">
        <v>-528.525803211498</v>
      </c>
      <c r="C22" s="120">
        <v>-1361.5231599401927</v>
      </c>
      <c r="D22" s="62">
        <v>0</v>
      </c>
      <c r="E22" s="120">
        <v>-192.94153840337864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120">
        <v>-2082.9905015550694</v>
      </c>
      <c r="L22" s="70"/>
      <c r="M22" s="49"/>
      <c r="N22" s="49"/>
      <c r="O22" s="49"/>
      <c r="P22" s="49"/>
      <c r="Q22" s="49"/>
      <c r="R22" s="49"/>
      <c r="S22" s="49"/>
      <c r="T22" s="49"/>
      <c r="U22" s="49"/>
      <c r="V22" s="50"/>
      <c r="W22" s="49"/>
      <c r="AB22" s="50"/>
      <c r="AC22" s="50"/>
      <c r="AD22" s="50"/>
      <c r="AE22" s="50"/>
      <c r="AF22" s="50"/>
      <c r="AG22" s="50"/>
      <c r="AH22" s="50"/>
      <c r="AI22" s="49"/>
    </row>
    <row r="23" spans="1:35" s="46" customFormat="1" ht="10.5" customHeight="1">
      <c r="A23" s="2" t="s">
        <v>23</v>
      </c>
      <c r="B23" s="120">
        <v>-315.6322597250594</v>
      </c>
      <c r="C23" s="120">
        <v>317.34608259323386</v>
      </c>
      <c r="D23" s="62">
        <v>0</v>
      </c>
      <c r="E23" s="120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1.713822868174475</v>
      </c>
      <c r="L23" s="70"/>
      <c r="M23" s="49"/>
      <c r="N23" s="49"/>
      <c r="O23" s="49"/>
      <c r="P23" s="49"/>
      <c r="Q23" s="49"/>
      <c r="R23" s="49"/>
      <c r="S23" s="49"/>
      <c r="T23" s="49"/>
      <c r="U23" s="49"/>
      <c r="V23" s="50"/>
      <c r="W23" s="49"/>
      <c r="AB23" s="50"/>
      <c r="AC23" s="50"/>
      <c r="AD23" s="50"/>
      <c r="AE23" s="50"/>
      <c r="AF23" s="50"/>
      <c r="AG23" s="50"/>
      <c r="AH23" s="50"/>
      <c r="AI23" s="49"/>
    </row>
    <row r="24" spans="1:35" s="46" customFormat="1" ht="10.5" customHeight="1">
      <c r="A24" s="15" t="s">
        <v>20</v>
      </c>
      <c r="B24" s="128">
        <v>0</v>
      </c>
      <c r="C24" s="128">
        <v>0</v>
      </c>
      <c r="D24" s="128">
        <v>0</v>
      </c>
      <c r="E24" s="128"/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70"/>
      <c r="M24" s="49"/>
      <c r="N24" s="49"/>
      <c r="O24" s="49"/>
      <c r="P24" s="49"/>
      <c r="Q24" s="49"/>
      <c r="R24" s="49"/>
      <c r="S24" s="49"/>
      <c r="T24" s="49"/>
      <c r="U24" s="49"/>
      <c r="V24" s="50"/>
      <c r="W24" s="49"/>
      <c r="AB24" s="50"/>
      <c r="AC24" s="50"/>
      <c r="AD24" s="50"/>
      <c r="AE24" s="50"/>
      <c r="AF24" s="50"/>
      <c r="AG24" s="50"/>
      <c r="AH24" s="50"/>
      <c r="AI24" s="49"/>
    </row>
    <row r="25" spans="1:35" s="46" customFormat="1" ht="10.5" customHeight="1">
      <c r="A25" s="23" t="s">
        <v>21</v>
      </c>
      <c r="B25" s="121">
        <v>6.12035136526239</v>
      </c>
      <c r="C25" s="121">
        <v>829.0986173150472</v>
      </c>
      <c r="D25" s="121">
        <v>0</v>
      </c>
      <c r="E25" s="121">
        <v>6044.011690750929</v>
      </c>
      <c r="F25" s="121">
        <v>7846.978596617942</v>
      </c>
      <c r="G25" s="62">
        <v>0</v>
      </c>
      <c r="H25" s="62">
        <v>0</v>
      </c>
      <c r="I25" s="121">
        <v>2463.0266552020635</v>
      </c>
      <c r="J25" s="121">
        <v>5.603697334479794</v>
      </c>
      <c r="K25" s="121">
        <v>17194.83960858572</v>
      </c>
      <c r="L25" s="70"/>
      <c r="M25" s="49"/>
      <c r="N25" s="49"/>
      <c r="O25" s="49"/>
      <c r="P25" s="49"/>
      <c r="Q25" s="49"/>
      <c r="R25" s="49"/>
      <c r="S25" s="49"/>
      <c r="T25" s="49"/>
      <c r="U25" s="49"/>
      <c r="V25" s="50"/>
      <c r="W25" s="49"/>
      <c r="AB25" s="50"/>
      <c r="AC25" s="50"/>
      <c r="AD25" s="50"/>
      <c r="AE25" s="50"/>
      <c r="AF25" s="50"/>
      <c r="AG25" s="50"/>
      <c r="AH25" s="50"/>
      <c r="AI25" s="49"/>
    </row>
    <row r="26" spans="1:35" s="46" customFormat="1" ht="10.5" customHeight="1">
      <c r="A26" s="2" t="s">
        <v>14</v>
      </c>
      <c r="B26" s="62">
        <v>0</v>
      </c>
      <c r="C26" s="62">
        <v>0</v>
      </c>
      <c r="D26" s="62">
        <v>0</v>
      </c>
      <c r="E26" s="62"/>
      <c r="F26" s="62">
        <v>0</v>
      </c>
      <c r="G26" s="62">
        <v>0</v>
      </c>
      <c r="H26" s="62">
        <v>0</v>
      </c>
      <c r="I26" s="62">
        <v>1472.5709372312983</v>
      </c>
      <c r="J26" s="62">
        <v>5.603697334479794</v>
      </c>
      <c r="K26" s="62">
        <v>1478.1746345657782</v>
      </c>
      <c r="L26" s="70"/>
      <c r="M26" s="49"/>
      <c r="N26" s="49"/>
      <c r="O26" s="49"/>
      <c r="P26" s="49"/>
      <c r="Q26" s="49"/>
      <c r="R26" s="49"/>
      <c r="S26" s="49"/>
      <c r="T26" s="49"/>
      <c r="U26" s="49"/>
      <c r="V26" s="50"/>
      <c r="W26" s="49"/>
      <c r="AB26" s="50"/>
      <c r="AC26" s="50"/>
      <c r="AD26" s="50"/>
      <c r="AE26" s="50"/>
      <c r="AF26" s="50"/>
      <c r="AG26" s="50"/>
      <c r="AH26" s="50"/>
      <c r="AI26" s="49"/>
    </row>
    <row r="27" spans="1:35" s="46" customFormat="1" ht="10.5" customHeight="1">
      <c r="A27" s="2" t="s">
        <v>52</v>
      </c>
      <c r="B27" s="62">
        <v>0</v>
      </c>
      <c r="C27" s="62">
        <v>0</v>
      </c>
      <c r="D27" s="62">
        <v>0</v>
      </c>
      <c r="E27" s="62"/>
      <c r="F27" s="62">
        <v>6824.075666380051</v>
      </c>
      <c r="G27" s="62">
        <v>0</v>
      </c>
      <c r="H27" s="62">
        <v>0</v>
      </c>
      <c r="I27" s="62">
        <v>46.43164230438521</v>
      </c>
      <c r="J27" s="62">
        <v>0</v>
      </c>
      <c r="K27" s="62">
        <v>6870.507308684437</v>
      </c>
      <c r="L27" s="70"/>
      <c r="M27" s="49"/>
      <c r="N27" s="49"/>
      <c r="O27" s="49"/>
      <c r="P27" s="49"/>
      <c r="Q27" s="49"/>
      <c r="R27" s="49"/>
      <c r="S27" s="49"/>
      <c r="T27" s="49"/>
      <c r="U27" s="49"/>
      <c r="V27" s="50"/>
      <c r="W27" s="49"/>
      <c r="AB27" s="50"/>
      <c r="AC27" s="50"/>
      <c r="AD27" s="50"/>
      <c r="AE27" s="50"/>
      <c r="AF27" s="50"/>
      <c r="AG27" s="50"/>
      <c r="AH27" s="50"/>
      <c r="AI27" s="49"/>
    </row>
    <row r="28" spans="1:35" s="46" customFormat="1" ht="10.5" customHeight="1">
      <c r="A28" s="2" t="s">
        <v>17</v>
      </c>
      <c r="B28" s="62">
        <v>0</v>
      </c>
      <c r="C28" s="62">
        <v>0</v>
      </c>
      <c r="D28" s="62">
        <v>0</v>
      </c>
      <c r="E28" s="62">
        <v>6044.011690750929</v>
      </c>
      <c r="F28" s="62">
        <v>288.01797076526225</v>
      </c>
      <c r="G28" s="62">
        <v>0</v>
      </c>
      <c r="H28" s="62">
        <v>0</v>
      </c>
      <c r="I28" s="62">
        <v>563.4565778159931</v>
      </c>
      <c r="J28" s="62">
        <v>0</v>
      </c>
      <c r="K28" s="62">
        <v>6895.486239332185</v>
      </c>
      <c r="L28" s="70"/>
      <c r="M28" s="49"/>
      <c r="N28" s="49"/>
      <c r="O28" s="49"/>
      <c r="P28" s="49"/>
      <c r="Q28" s="49"/>
      <c r="R28" s="49"/>
      <c r="S28" s="49"/>
      <c r="T28" s="49"/>
      <c r="U28" s="49"/>
      <c r="V28" s="50"/>
      <c r="W28" s="49"/>
      <c r="AB28" s="50"/>
      <c r="AC28" s="50"/>
      <c r="AD28" s="50"/>
      <c r="AE28" s="50"/>
      <c r="AF28" s="50"/>
      <c r="AG28" s="50"/>
      <c r="AH28" s="50"/>
      <c r="AI28" s="49"/>
    </row>
    <row r="29" spans="1:35" s="46" customFormat="1" ht="10.5" customHeight="1">
      <c r="A29" s="2" t="s">
        <v>22</v>
      </c>
      <c r="B29" s="62">
        <v>6.12035136526239</v>
      </c>
      <c r="C29" s="62">
        <v>0</v>
      </c>
      <c r="D29" s="62">
        <v>0</v>
      </c>
      <c r="E29" s="62"/>
      <c r="F29" s="62">
        <v>16.85296646603611</v>
      </c>
      <c r="G29" s="62">
        <v>0</v>
      </c>
      <c r="H29" s="62">
        <v>0</v>
      </c>
      <c r="I29" s="62">
        <v>91.48753224419605</v>
      </c>
      <c r="J29" s="62">
        <v>0</v>
      </c>
      <c r="K29" s="62">
        <v>114.46085007549455</v>
      </c>
      <c r="L29" s="70"/>
      <c r="M29" s="49"/>
      <c r="N29" s="49"/>
      <c r="O29" s="49"/>
      <c r="P29" s="49"/>
      <c r="Q29" s="49"/>
      <c r="R29" s="49"/>
      <c r="S29" s="49"/>
      <c r="T29" s="49"/>
      <c r="U29" s="49"/>
      <c r="V29" s="50"/>
      <c r="W29" s="49"/>
      <c r="AB29" s="50"/>
      <c r="AC29" s="50"/>
      <c r="AD29" s="50"/>
      <c r="AE29" s="50"/>
      <c r="AF29" s="50"/>
      <c r="AG29" s="50"/>
      <c r="AH29" s="50"/>
      <c r="AI29" s="49"/>
    </row>
    <row r="30" spans="1:35" s="46" customFormat="1" ht="11.25" customHeight="1">
      <c r="A30" s="2" t="s">
        <v>18</v>
      </c>
      <c r="B30" s="62">
        <v>0</v>
      </c>
      <c r="C30" s="62">
        <v>410.9294753691924</v>
      </c>
      <c r="D30" s="62">
        <v>0</v>
      </c>
      <c r="E30" s="62"/>
      <c r="F30" s="62">
        <v>0</v>
      </c>
      <c r="G30" s="62">
        <v>0</v>
      </c>
      <c r="H30" s="62">
        <v>0</v>
      </c>
      <c r="I30" s="62">
        <v>8.426483233018056</v>
      </c>
      <c r="J30" s="62">
        <v>0</v>
      </c>
      <c r="K30" s="62">
        <v>419.3946516374641</v>
      </c>
      <c r="L30" s="70"/>
      <c r="M30" s="49"/>
      <c r="N30" s="49"/>
      <c r="O30" s="49"/>
      <c r="P30" s="49"/>
      <c r="Q30" s="49"/>
      <c r="R30" s="49"/>
      <c r="S30" s="49"/>
      <c r="T30" s="49"/>
      <c r="U30" s="49"/>
      <c r="V30" s="50"/>
      <c r="W30" s="49"/>
      <c r="AB30" s="50"/>
      <c r="AC30" s="50"/>
      <c r="AD30" s="50"/>
      <c r="AE30" s="50"/>
      <c r="AF30" s="50"/>
      <c r="AG30" s="50"/>
      <c r="AH30" s="50"/>
      <c r="AI30" s="49"/>
    </row>
    <row r="31" spans="1:35" s="46" customFormat="1" ht="10.5" customHeight="1">
      <c r="A31" s="2" t="s">
        <v>19</v>
      </c>
      <c r="B31" s="62">
        <v>0</v>
      </c>
      <c r="C31" s="62">
        <v>398.6546448834572</v>
      </c>
      <c r="D31" s="62">
        <v>0</v>
      </c>
      <c r="E31" s="62">
        <v>0</v>
      </c>
      <c r="F31" s="62">
        <v>19.10086660934365</v>
      </c>
      <c r="G31" s="62">
        <v>0</v>
      </c>
      <c r="H31" s="62">
        <v>0</v>
      </c>
      <c r="I31" s="62">
        <v>43.164230438521066</v>
      </c>
      <c r="J31" s="62">
        <v>0</v>
      </c>
      <c r="K31" s="62">
        <v>460.91974193132194</v>
      </c>
      <c r="L31" s="70"/>
      <c r="M31" s="49"/>
      <c r="N31" s="49"/>
      <c r="O31" s="49"/>
      <c r="P31" s="49"/>
      <c r="Q31" s="49"/>
      <c r="R31" s="49"/>
      <c r="S31" s="49"/>
      <c r="T31" s="49"/>
      <c r="U31" s="49"/>
      <c r="V31" s="50"/>
      <c r="W31" s="49"/>
      <c r="AB31" s="50"/>
      <c r="AC31" s="50"/>
      <c r="AD31" s="50"/>
      <c r="AE31" s="50"/>
      <c r="AF31" s="50"/>
      <c r="AG31" s="50"/>
      <c r="AH31" s="50"/>
      <c r="AI31" s="49"/>
    </row>
    <row r="32" spans="1:35" s="46" customFormat="1" ht="11.25" customHeight="1">
      <c r="A32" s="2" t="s">
        <v>23</v>
      </c>
      <c r="B32" s="62">
        <v>0</v>
      </c>
      <c r="C32" s="62">
        <v>19.51449706239757</v>
      </c>
      <c r="D32" s="62">
        <v>0</v>
      </c>
      <c r="E32" s="62"/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19.51449706239757</v>
      </c>
      <c r="L32" s="70"/>
      <c r="M32" s="49"/>
      <c r="N32" s="49"/>
      <c r="O32" s="49"/>
      <c r="P32" s="49"/>
      <c r="Q32" s="49"/>
      <c r="R32" s="49"/>
      <c r="S32" s="49"/>
      <c r="T32" s="49"/>
      <c r="U32" s="49"/>
      <c r="V32" s="50"/>
      <c r="W32" s="49"/>
      <c r="AB32" s="50"/>
      <c r="AC32" s="50"/>
      <c r="AD32" s="50"/>
      <c r="AE32" s="50"/>
      <c r="AF32" s="50"/>
      <c r="AG32" s="50"/>
      <c r="AH32" s="50"/>
      <c r="AI32" s="49"/>
    </row>
    <row r="33" spans="1:35" s="46" customFormat="1" ht="10.5" customHeight="1">
      <c r="A33" s="2" t="s">
        <v>24</v>
      </c>
      <c r="B33" s="62">
        <v>0</v>
      </c>
      <c r="C33" s="62">
        <v>0</v>
      </c>
      <c r="D33" s="62">
        <v>0</v>
      </c>
      <c r="E33" s="62"/>
      <c r="F33" s="62">
        <v>0</v>
      </c>
      <c r="G33" s="62">
        <v>0</v>
      </c>
      <c r="H33" s="62">
        <v>0</v>
      </c>
      <c r="I33" s="120">
        <v>69.73344797936375</v>
      </c>
      <c r="J33" s="62">
        <v>0</v>
      </c>
      <c r="K33" s="120">
        <v>69.73344797936375</v>
      </c>
      <c r="L33" s="70"/>
      <c r="M33" s="49"/>
      <c r="N33" s="49"/>
      <c r="O33" s="49"/>
      <c r="P33" s="49"/>
      <c r="Q33" s="49"/>
      <c r="R33" s="49"/>
      <c r="S33" s="49"/>
      <c r="T33" s="49"/>
      <c r="U33" s="49"/>
      <c r="V33" s="50"/>
      <c r="W33" s="49"/>
      <c r="AB33" s="50"/>
      <c r="AC33" s="50"/>
      <c r="AD33" s="50"/>
      <c r="AE33" s="50"/>
      <c r="AF33" s="50"/>
      <c r="AG33" s="50"/>
      <c r="AH33" s="50"/>
      <c r="AI33" s="49"/>
    </row>
    <row r="34" spans="1:35" s="46" customFormat="1" ht="10.5" customHeight="1">
      <c r="A34" s="2" t="s">
        <v>20</v>
      </c>
      <c r="B34" s="62">
        <v>0</v>
      </c>
      <c r="C34" s="62">
        <v>0</v>
      </c>
      <c r="D34" s="62">
        <v>0</v>
      </c>
      <c r="E34" s="62">
        <v>0</v>
      </c>
      <c r="F34" s="120">
        <v>698.8924333619947</v>
      </c>
      <c r="G34" s="62">
        <v>0</v>
      </c>
      <c r="H34" s="62">
        <v>0</v>
      </c>
      <c r="I34" s="120">
        <v>167.75580395528803</v>
      </c>
      <c r="J34" s="62">
        <v>0</v>
      </c>
      <c r="K34" s="120">
        <v>866.6482373172827</v>
      </c>
      <c r="L34" s="70"/>
      <c r="M34" s="49"/>
      <c r="N34" s="49"/>
      <c r="O34" s="49"/>
      <c r="P34" s="49"/>
      <c r="Q34" s="49"/>
      <c r="R34" s="49"/>
      <c r="S34" s="49"/>
      <c r="T34" s="49"/>
      <c r="U34" s="49"/>
      <c r="V34" s="50"/>
      <c r="W34" s="49"/>
      <c r="AB34" s="50"/>
      <c r="AC34" s="50"/>
      <c r="AD34" s="50"/>
      <c r="AE34" s="50"/>
      <c r="AF34" s="50"/>
      <c r="AG34" s="50"/>
      <c r="AH34" s="50"/>
      <c r="AI34" s="49"/>
    </row>
    <row r="35" spans="1:35" s="46" customFormat="1" ht="10.5" customHeight="1">
      <c r="A35" s="24" t="s">
        <v>25</v>
      </c>
      <c r="B35" s="121">
        <v>0</v>
      </c>
      <c r="C35" s="121">
        <v>88.9631047418049</v>
      </c>
      <c r="D35" s="121">
        <v>0</v>
      </c>
      <c r="E35" s="121">
        <v>0</v>
      </c>
      <c r="F35" s="121">
        <v>831.1263972484952</v>
      </c>
      <c r="G35" s="121">
        <v>0</v>
      </c>
      <c r="H35" s="121">
        <v>0</v>
      </c>
      <c r="I35" s="121">
        <v>2577.815993121238</v>
      </c>
      <c r="J35" s="62">
        <v>0</v>
      </c>
      <c r="K35" s="121">
        <v>3497.905495111538</v>
      </c>
      <c r="L35" s="70"/>
      <c r="M35" s="49"/>
      <c r="N35" s="49"/>
      <c r="O35" s="49"/>
      <c r="P35" s="49"/>
      <c r="Q35" s="49"/>
      <c r="R35" s="49"/>
      <c r="S35" s="49"/>
      <c r="T35" s="49"/>
      <c r="U35" s="49"/>
      <c r="V35" s="50"/>
      <c r="W35" s="49"/>
      <c r="AB35" s="50"/>
      <c r="AC35" s="50"/>
      <c r="AD35" s="50"/>
      <c r="AE35" s="50"/>
      <c r="AF35" s="50"/>
      <c r="AG35" s="50"/>
      <c r="AH35" s="50"/>
      <c r="AI35" s="49"/>
    </row>
    <row r="36" spans="1:35" s="46" customFormat="1" ht="10.5" customHeight="1">
      <c r="A36" s="22" t="s">
        <v>26</v>
      </c>
      <c r="B36" s="123">
        <v>2209.245698213096</v>
      </c>
      <c r="C36" s="123">
        <v>1500.8587820101643</v>
      </c>
      <c r="D36" s="123">
        <v>0</v>
      </c>
      <c r="E36" s="123">
        <v>76715.94586273165</v>
      </c>
      <c r="F36" s="123">
        <v>56160.89277927074</v>
      </c>
      <c r="G36" s="123">
        <v>682.059</v>
      </c>
      <c r="H36" s="123"/>
      <c r="I36" s="123">
        <v>28667.325881341356</v>
      </c>
      <c r="J36" s="123">
        <v>2083.8885640584695</v>
      </c>
      <c r="K36" s="123">
        <v>168020.21656762547</v>
      </c>
      <c r="L36" s="70"/>
      <c r="M36" s="49"/>
      <c r="N36" s="49"/>
      <c r="O36" s="49"/>
      <c r="P36" s="49"/>
      <c r="Q36" s="49"/>
      <c r="R36" s="49"/>
      <c r="S36" s="49"/>
      <c r="T36" s="49"/>
      <c r="U36" s="49"/>
      <c r="V36" s="50"/>
      <c r="W36" s="49"/>
      <c r="AB36" s="50"/>
      <c r="AC36" s="50"/>
      <c r="AD36" s="50"/>
      <c r="AE36" s="50"/>
      <c r="AF36" s="50"/>
      <c r="AG36" s="50"/>
      <c r="AH36" s="50"/>
      <c r="AI36" s="49"/>
    </row>
    <row r="37" spans="1:35" s="46" customFormat="1" ht="10.5" customHeight="1">
      <c r="A37" s="21" t="s">
        <v>27</v>
      </c>
      <c r="B37" s="121">
        <v>1185.691329840734</v>
      </c>
      <c r="C37" s="121">
        <v>1084.8647383120745</v>
      </c>
      <c r="D37" s="62">
        <v>0</v>
      </c>
      <c r="E37" s="121">
        <v>6248.260686671905</v>
      </c>
      <c r="F37" s="121">
        <v>14201.691417826749</v>
      </c>
      <c r="G37" s="121">
        <v>250.03</v>
      </c>
      <c r="H37" s="121">
        <v>0</v>
      </c>
      <c r="I37" s="121">
        <v>9685.984522785897</v>
      </c>
      <c r="J37" s="121">
        <v>1320.6416165090284</v>
      </c>
      <c r="K37" s="121">
        <v>33977.164311946384</v>
      </c>
      <c r="L37" s="70"/>
      <c r="M37" s="49"/>
      <c r="N37" s="49"/>
      <c r="O37" s="49"/>
      <c r="P37" s="49"/>
      <c r="Q37" s="49"/>
      <c r="R37" s="49"/>
      <c r="S37" s="49"/>
      <c r="T37" s="49"/>
      <c r="U37" s="49"/>
      <c r="V37" s="50"/>
      <c r="W37" s="49"/>
      <c r="AB37" s="50"/>
      <c r="AC37" s="50"/>
      <c r="AD37" s="50"/>
      <c r="AE37" s="50"/>
      <c r="AF37" s="50"/>
      <c r="AG37" s="50"/>
      <c r="AH37" s="50"/>
      <c r="AI37" s="49"/>
    </row>
    <row r="38" spans="1:35" s="46" customFormat="1" ht="10.5" customHeight="1">
      <c r="A38" s="2" t="s">
        <v>28</v>
      </c>
      <c r="B38" s="62">
        <v>0</v>
      </c>
      <c r="C38" s="62">
        <v>306.81071635792904</v>
      </c>
      <c r="D38" s="62">
        <v>0</v>
      </c>
      <c r="E38" s="62">
        <v>2184.581463693843</v>
      </c>
      <c r="F38" s="62">
        <v>7.738607050730868</v>
      </c>
      <c r="G38" s="62">
        <v>250.03</v>
      </c>
      <c r="H38" s="121">
        <v>0</v>
      </c>
      <c r="I38" s="62">
        <v>0</v>
      </c>
      <c r="J38" s="121">
        <v>0</v>
      </c>
      <c r="K38" s="62">
        <v>2749.160787102503</v>
      </c>
      <c r="L38" s="70"/>
      <c r="M38" s="49"/>
      <c r="N38" s="49"/>
      <c r="O38" s="49"/>
      <c r="P38" s="49"/>
      <c r="Q38" s="49"/>
      <c r="R38" s="49"/>
      <c r="S38" s="49"/>
      <c r="T38" s="49"/>
      <c r="U38" s="49"/>
      <c r="V38" s="50"/>
      <c r="W38" s="49"/>
      <c r="AB38" s="50"/>
      <c r="AC38" s="50"/>
      <c r="AD38" s="50"/>
      <c r="AE38" s="50"/>
      <c r="AF38" s="50"/>
      <c r="AG38" s="50"/>
      <c r="AH38" s="50"/>
      <c r="AI38" s="49"/>
    </row>
    <row r="39" spans="1:35" s="46" customFormat="1" ht="11.25" customHeight="1">
      <c r="A39" s="2" t="s">
        <v>29</v>
      </c>
      <c r="B39" s="62">
        <v>0</v>
      </c>
      <c r="C39" s="62">
        <v>735.8423376128825</v>
      </c>
      <c r="D39" s="62">
        <v>0</v>
      </c>
      <c r="E39" s="62">
        <v>81.83550616103432</v>
      </c>
      <c r="F39" s="62">
        <v>755.9040823751247</v>
      </c>
      <c r="G39" s="62">
        <v>0</v>
      </c>
      <c r="H39" s="121">
        <v>0</v>
      </c>
      <c r="I39" s="62">
        <v>437.8331900257953</v>
      </c>
      <c r="J39" s="121">
        <v>0</v>
      </c>
      <c r="K39" s="62">
        <v>2011.4151161748368</v>
      </c>
      <c r="L39" s="70"/>
      <c r="M39" s="49"/>
      <c r="N39" s="49"/>
      <c r="O39" s="49"/>
      <c r="P39" s="49"/>
      <c r="Q39" s="49"/>
      <c r="R39" s="49"/>
      <c r="S39" s="49"/>
      <c r="T39" s="49"/>
      <c r="U39" s="49"/>
      <c r="V39" s="50"/>
      <c r="W39" s="49"/>
      <c r="AB39" s="50"/>
      <c r="AC39" s="50"/>
      <c r="AD39" s="50"/>
      <c r="AE39" s="50"/>
      <c r="AF39" s="50"/>
      <c r="AG39" s="50"/>
      <c r="AH39" s="50"/>
      <c r="AI39" s="49"/>
    </row>
    <row r="40" spans="1:35" s="46" customFormat="1" ht="11.25" customHeight="1">
      <c r="A40" s="2" t="s">
        <v>58</v>
      </c>
      <c r="B40" s="62">
        <v>14.187185891434122</v>
      </c>
      <c r="C40" s="62">
        <v>42.211684341263016</v>
      </c>
      <c r="D40" s="62">
        <v>0</v>
      </c>
      <c r="E40" s="62">
        <v>79.71169571516418</v>
      </c>
      <c r="F40" s="62">
        <v>451.81997323622517</v>
      </c>
      <c r="G40" s="62">
        <v>0</v>
      </c>
      <c r="H40" s="121">
        <v>0</v>
      </c>
      <c r="I40" s="62">
        <v>547.2914875322442</v>
      </c>
      <c r="J40" s="121">
        <v>0</v>
      </c>
      <c r="K40" s="62">
        <v>1135.2220267163307</v>
      </c>
      <c r="L40" s="70"/>
      <c r="M40" s="49"/>
      <c r="N40" s="49"/>
      <c r="O40" s="49"/>
      <c r="P40" s="49"/>
      <c r="Q40" s="49"/>
      <c r="R40" s="49"/>
      <c r="S40" s="49"/>
      <c r="T40" s="49"/>
      <c r="U40" s="49"/>
      <c r="V40" s="50"/>
      <c r="W40" s="49"/>
      <c r="AB40" s="50"/>
      <c r="AC40" s="50"/>
      <c r="AD40" s="50"/>
      <c r="AE40" s="50"/>
      <c r="AF40" s="50"/>
      <c r="AG40" s="50"/>
      <c r="AH40" s="50"/>
      <c r="AI40" s="49"/>
    </row>
    <row r="41" spans="1:35" s="46" customFormat="1" ht="10.5" customHeight="1">
      <c r="A41" s="2" t="s">
        <v>30</v>
      </c>
      <c r="B41" s="62">
        <v>782.0162057742356</v>
      </c>
      <c r="C41" s="62">
        <v>0</v>
      </c>
      <c r="D41" s="62">
        <v>0</v>
      </c>
      <c r="E41" s="62">
        <v>259.2245704370122</v>
      </c>
      <c r="F41" s="62">
        <v>1215.4661513179292</v>
      </c>
      <c r="G41" s="62">
        <v>0</v>
      </c>
      <c r="H41" s="121">
        <v>0</v>
      </c>
      <c r="I41" s="62">
        <v>611.7798796216681</v>
      </c>
      <c r="J41" s="62">
        <v>3.865521574157001</v>
      </c>
      <c r="K41" s="62">
        <v>2872.352328725002</v>
      </c>
      <c r="L41" s="70"/>
      <c r="M41" s="49"/>
      <c r="N41" s="49"/>
      <c r="O41" s="49"/>
      <c r="P41" s="49"/>
      <c r="Q41" s="49"/>
      <c r="R41" s="49"/>
      <c r="S41" s="49"/>
      <c r="T41" s="49"/>
      <c r="U41" s="49"/>
      <c r="V41" s="50"/>
      <c r="W41" s="49"/>
      <c r="AB41" s="50"/>
      <c r="AC41" s="50"/>
      <c r="AD41" s="50"/>
      <c r="AE41" s="50"/>
      <c r="AF41" s="50"/>
      <c r="AG41" s="50"/>
      <c r="AH41" s="50"/>
      <c r="AI41" s="49"/>
    </row>
    <row r="42" spans="1:35" s="46" customFormat="1" ht="10.5" customHeight="1">
      <c r="A42" s="2" t="s">
        <v>31</v>
      </c>
      <c r="B42" s="62">
        <v>39.79503036718974</v>
      </c>
      <c r="C42" s="62">
        <v>0</v>
      </c>
      <c r="D42" s="62">
        <v>0</v>
      </c>
      <c r="E42" s="62">
        <v>229.09166764597938</v>
      </c>
      <c r="F42" s="62">
        <v>3807.125427402935</v>
      </c>
      <c r="G42" s="62">
        <v>0</v>
      </c>
      <c r="H42" s="121">
        <v>0</v>
      </c>
      <c r="I42" s="62">
        <v>1965.6921754084265</v>
      </c>
      <c r="J42" s="62">
        <v>1310.34056524927</v>
      </c>
      <c r="K42" s="62">
        <v>7352.044866073801</v>
      </c>
      <c r="L42" s="70"/>
      <c r="M42" s="49"/>
      <c r="N42" s="49"/>
      <c r="O42" s="49"/>
      <c r="P42" s="49"/>
      <c r="Q42" s="49"/>
      <c r="R42" s="49"/>
      <c r="S42" s="49"/>
      <c r="T42" s="49"/>
      <c r="U42" s="49"/>
      <c r="V42" s="50"/>
      <c r="W42" s="49"/>
      <c r="AB42" s="50"/>
      <c r="AC42" s="50"/>
      <c r="AD42" s="50"/>
      <c r="AE42" s="50"/>
      <c r="AF42" s="50"/>
      <c r="AG42" s="50"/>
      <c r="AH42" s="50"/>
      <c r="AI42" s="49"/>
    </row>
    <row r="43" spans="1:35" s="46" customFormat="1" ht="10.5" customHeight="1">
      <c r="A43" s="2" t="s">
        <v>32</v>
      </c>
      <c r="B43" s="62">
        <v>10.525223579674469</v>
      </c>
      <c r="C43" s="62">
        <v>0</v>
      </c>
      <c r="D43" s="62">
        <v>0</v>
      </c>
      <c r="E43" s="62">
        <v>228.79879503149817</v>
      </c>
      <c r="F43" s="62">
        <v>797.3605336700188</v>
      </c>
      <c r="G43" s="62">
        <v>0</v>
      </c>
      <c r="H43" s="121">
        <v>0</v>
      </c>
      <c r="I43" s="62">
        <v>756.1478933791917</v>
      </c>
      <c r="J43" s="121">
        <v>0</v>
      </c>
      <c r="K43" s="62">
        <v>1792.8324456603832</v>
      </c>
      <c r="L43" s="70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49"/>
      <c r="AB43" s="50"/>
      <c r="AC43" s="50"/>
      <c r="AD43" s="50"/>
      <c r="AE43" s="50"/>
      <c r="AF43" s="50"/>
      <c r="AG43" s="50"/>
      <c r="AH43" s="50"/>
      <c r="AI43" s="49"/>
    </row>
    <row r="44" spans="1:35" s="46" customFormat="1" ht="10.5" customHeight="1">
      <c r="A44" s="2" t="s">
        <v>33</v>
      </c>
      <c r="B44" s="62">
        <v>5.060805482968833</v>
      </c>
      <c r="C44" s="62">
        <v>0</v>
      </c>
      <c r="D44" s="62">
        <v>0</v>
      </c>
      <c r="E44" s="62">
        <v>49.17205161240267</v>
      </c>
      <c r="F44" s="62">
        <v>396.7996198935262</v>
      </c>
      <c r="G44" s="62">
        <v>0</v>
      </c>
      <c r="H44" s="121">
        <v>0</v>
      </c>
      <c r="I44" s="62">
        <v>505.5889939810834</v>
      </c>
      <c r="J44" s="121">
        <v>0</v>
      </c>
      <c r="K44" s="62">
        <v>956.6214709699811</v>
      </c>
      <c r="L44" s="70"/>
      <c r="M44" s="49"/>
      <c r="N44" s="49"/>
      <c r="O44" s="49"/>
      <c r="P44" s="49"/>
      <c r="Q44" s="49"/>
      <c r="R44" s="49"/>
      <c r="S44" s="49"/>
      <c r="T44" s="49"/>
      <c r="U44" s="49"/>
      <c r="V44" s="50"/>
      <c r="W44" s="49"/>
      <c r="AB44" s="50"/>
      <c r="AC44" s="50"/>
      <c r="AD44" s="50"/>
      <c r="AE44" s="50"/>
      <c r="AF44" s="50"/>
      <c r="AG44" s="50"/>
      <c r="AH44" s="50"/>
      <c r="AI44" s="49"/>
    </row>
    <row r="45" spans="1:35" s="46" customFormat="1" ht="10.5" customHeight="1">
      <c r="A45" s="2" t="s">
        <v>34</v>
      </c>
      <c r="B45" s="62">
        <v>42.25203474896629</v>
      </c>
      <c r="C45" s="62">
        <v>0</v>
      </c>
      <c r="D45" s="62">
        <v>0</v>
      </c>
      <c r="E45" s="62">
        <v>197.72368584599832</v>
      </c>
      <c r="F45" s="62">
        <v>990.5977372670254</v>
      </c>
      <c r="G45" s="62">
        <v>0</v>
      </c>
      <c r="H45" s="121">
        <v>0</v>
      </c>
      <c r="I45" s="62">
        <v>483.66294067067923</v>
      </c>
      <c r="J45" s="121">
        <v>0</v>
      </c>
      <c r="K45" s="62">
        <v>1714.2363985326692</v>
      </c>
      <c r="L45" s="70"/>
      <c r="M45" s="49"/>
      <c r="N45" s="49"/>
      <c r="O45" s="49"/>
      <c r="P45" s="49"/>
      <c r="Q45" s="49"/>
      <c r="R45" s="49"/>
      <c r="S45" s="49"/>
      <c r="T45" s="49"/>
      <c r="U45" s="49"/>
      <c r="V45" s="50"/>
      <c r="W45" s="49"/>
      <c r="AB45" s="50"/>
      <c r="AC45" s="50"/>
      <c r="AD45" s="50"/>
      <c r="AE45" s="50"/>
      <c r="AF45" s="50"/>
      <c r="AG45" s="50"/>
      <c r="AH45" s="50"/>
      <c r="AI45" s="49"/>
    </row>
    <row r="46" spans="1:35" s="46" customFormat="1" ht="10.5" customHeight="1">
      <c r="A46" s="2" t="s">
        <v>35</v>
      </c>
      <c r="B46" s="62">
        <v>32.27853146499253</v>
      </c>
      <c r="C46" s="62">
        <v>0</v>
      </c>
      <c r="D46" s="62">
        <v>0</v>
      </c>
      <c r="E46" s="62">
        <v>256.3592331463563</v>
      </c>
      <c r="F46" s="62">
        <v>2483.591521022933</v>
      </c>
      <c r="G46" s="62">
        <v>0</v>
      </c>
      <c r="H46" s="121">
        <v>0</v>
      </c>
      <c r="I46" s="62">
        <v>1046.0877042132415</v>
      </c>
      <c r="J46" s="62">
        <v>6.435529685601577</v>
      </c>
      <c r="K46" s="62">
        <v>3824.752519533125</v>
      </c>
      <c r="L46" s="70"/>
      <c r="M46" s="49"/>
      <c r="N46" s="49"/>
      <c r="O46" s="49"/>
      <c r="P46" s="49"/>
      <c r="Q46" s="49"/>
      <c r="R46" s="49"/>
      <c r="S46" s="49"/>
      <c r="T46" s="49"/>
      <c r="U46" s="49"/>
      <c r="V46" s="50"/>
      <c r="W46" s="49"/>
      <c r="AB46" s="50"/>
      <c r="AC46" s="50"/>
      <c r="AD46" s="50"/>
      <c r="AE46" s="50"/>
      <c r="AF46" s="50"/>
      <c r="AG46" s="50"/>
      <c r="AH46" s="50"/>
      <c r="AI46" s="49"/>
    </row>
    <row r="47" spans="1:35" s="46" customFormat="1" ht="10.5" customHeight="1">
      <c r="A47" s="2" t="s">
        <v>36</v>
      </c>
      <c r="B47" s="62">
        <v>59.881002207497495</v>
      </c>
      <c r="C47" s="62">
        <v>0</v>
      </c>
      <c r="D47" s="62">
        <v>0</v>
      </c>
      <c r="E47" s="62">
        <v>124.54049070697506</v>
      </c>
      <c r="F47" s="62">
        <v>673.8782705590215</v>
      </c>
      <c r="G47" s="62">
        <v>0</v>
      </c>
      <c r="H47" s="121">
        <v>0</v>
      </c>
      <c r="I47" s="62">
        <v>297.76440240756665</v>
      </c>
      <c r="J47" s="62">
        <v>0</v>
      </c>
      <c r="K47" s="62">
        <v>1156.0641658810607</v>
      </c>
      <c r="L47" s="70"/>
      <c r="M47" s="49"/>
      <c r="N47" s="49"/>
      <c r="O47" s="49"/>
      <c r="P47" s="49"/>
      <c r="Q47" s="49"/>
      <c r="R47" s="49"/>
      <c r="S47" s="49"/>
      <c r="T47" s="49"/>
      <c r="U47" s="49"/>
      <c r="V47" s="50"/>
      <c r="W47" s="49"/>
      <c r="AB47" s="50"/>
      <c r="AC47" s="50"/>
      <c r="AD47" s="50"/>
      <c r="AE47" s="50"/>
      <c r="AF47" s="50"/>
      <c r="AG47" s="50"/>
      <c r="AH47" s="50"/>
      <c r="AI47" s="49"/>
    </row>
    <row r="48" spans="1:35" s="46" customFormat="1" ht="10.5" customHeight="1">
      <c r="A48" s="2" t="s">
        <v>37</v>
      </c>
      <c r="B48" s="62">
        <v>82.44250608727243</v>
      </c>
      <c r="C48" s="62">
        <v>0</v>
      </c>
      <c r="D48" s="62">
        <v>0</v>
      </c>
      <c r="E48" s="62">
        <v>78.6754151862248</v>
      </c>
      <c r="F48" s="62">
        <v>1328.6348628468832</v>
      </c>
      <c r="G48" s="62">
        <v>0</v>
      </c>
      <c r="H48" s="121">
        <v>0</v>
      </c>
      <c r="I48" s="62">
        <v>1030.7824591573517</v>
      </c>
      <c r="J48" s="121">
        <v>0</v>
      </c>
      <c r="K48" s="62">
        <v>2520.535243277732</v>
      </c>
      <c r="L48" s="70"/>
      <c r="M48" s="49"/>
      <c r="N48" s="49"/>
      <c r="O48" s="49"/>
      <c r="P48" s="49"/>
      <c r="Q48" s="49"/>
      <c r="R48" s="49"/>
      <c r="S48" s="49"/>
      <c r="T48" s="49"/>
      <c r="U48" s="49"/>
      <c r="V48" s="50"/>
      <c r="W48" s="49"/>
      <c r="AB48" s="50"/>
      <c r="AC48" s="50"/>
      <c r="AD48" s="50"/>
      <c r="AE48" s="50"/>
      <c r="AF48" s="50"/>
      <c r="AG48" s="50"/>
      <c r="AH48" s="50"/>
      <c r="AI48" s="49"/>
    </row>
    <row r="49" spans="1:35" s="46" customFormat="1" ht="11.25" customHeight="1">
      <c r="A49" s="2" t="s">
        <v>38</v>
      </c>
      <c r="B49" s="62">
        <v>117.25280423650244</v>
      </c>
      <c r="C49" s="62">
        <v>0</v>
      </c>
      <c r="D49" s="62">
        <v>0</v>
      </c>
      <c r="E49" s="62">
        <v>2002.760556394972</v>
      </c>
      <c r="F49" s="62">
        <v>1008.6715078266514</v>
      </c>
      <c r="G49" s="62">
        <v>0</v>
      </c>
      <c r="H49" s="121">
        <v>0</v>
      </c>
      <c r="I49" s="62">
        <v>1857.1797076526225</v>
      </c>
      <c r="J49" s="121">
        <v>0</v>
      </c>
      <c r="K49" s="62">
        <v>4985.864576110748</v>
      </c>
      <c r="L49" s="70"/>
      <c r="M49" s="49"/>
      <c r="N49" s="49"/>
      <c r="O49" s="49"/>
      <c r="P49" s="49"/>
      <c r="Q49" s="49"/>
      <c r="R49" s="49"/>
      <c r="S49" s="49"/>
      <c r="T49" s="49"/>
      <c r="U49" s="49"/>
      <c r="V49" s="50"/>
      <c r="W49" s="49"/>
      <c r="AB49" s="50"/>
      <c r="AC49" s="50"/>
      <c r="AD49" s="50"/>
      <c r="AE49" s="50"/>
      <c r="AF49" s="50"/>
      <c r="AG49" s="50"/>
      <c r="AH49" s="50"/>
      <c r="AI49" s="49"/>
    </row>
    <row r="50" spans="1:35" s="46" customFormat="1" ht="11.25" customHeight="1">
      <c r="A50" s="2" t="s">
        <v>39</v>
      </c>
      <c r="B50" s="62">
        <v>0</v>
      </c>
      <c r="C50" s="62">
        <v>0</v>
      </c>
      <c r="D50" s="62">
        <v>0</v>
      </c>
      <c r="E50" s="62">
        <v>475.785555094445</v>
      </c>
      <c r="F50" s="62">
        <v>284.10312335774483</v>
      </c>
      <c r="G50" s="62">
        <v>0</v>
      </c>
      <c r="H50" s="121">
        <v>0</v>
      </c>
      <c r="I50" s="62">
        <v>146.17368873602751</v>
      </c>
      <c r="J50" s="121">
        <v>0</v>
      </c>
      <c r="K50" s="62">
        <v>906.0623671882174</v>
      </c>
      <c r="L50" s="70"/>
      <c r="M50" s="49"/>
      <c r="N50" s="49"/>
      <c r="O50" s="49"/>
      <c r="P50" s="49"/>
      <c r="Q50" s="49"/>
      <c r="R50" s="49"/>
      <c r="S50" s="49"/>
      <c r="T50" s="49"/>
      <c r="U50" s="49"/>
      <c r="V50" s="50"/>
      <c r="W50" s="49"/>
      <c r="AB50" s="50"/>
      <c r="AC50" s="50"/>
      <c r="AD50" s="50"/>
      <c r="AE50" s="50"/>
      <c r="AF50" s="50"/>
      <c r="AG50" s="50"/>
      <c r="AH50" s="50"/>
      <c r="AI50" s="49"/>
    </row>
    <row r="51" spans="1:35" s="46" customFormat="1" ht="10.5" customHeight="1">
      <c r="A51" s="21" t="s">
        <v>80</v>
      </c>
      <c r="B51" s="121">
        <v>0</v>
      </c>
      <c r="C51" s="121">
        <v>0</v>
      </c>
      <c r="D51" s="62">
        <v>0</v>
      </c>
      <c r="E51" s="121">
        <v>54957.90847931355</v>
      </c>
      <c r="F51" s="121">
        <v>0</v>
      </c>
      <c r="G51" s="121">
        <v>0</v>
      </c>
      <c r="H51" s="121">
        <v>0</v>
      </c>
      <c r="I51" s="121">
        <v>726.9131556319862</v>
      </c>
      <c r="J51" s="121">
        <v>0</v>
      </c>
      <c r="K51" s="121">
        <v>55684.82163494553</v>
      </c>
      <c r="L51" s="70"/>
      <c r="M51" s="49"/>
      <c r="N51" s="49"/>
      <c r="O51" s="49"/>
      <c r="P51" s="49"/>
      <c r="Q51" s="49"/>
      <c r="R51" s="49"/>
      <c r="S51" s="49"/>
      <c r="T51" s="49"/>
      <c r="U51" s="49"/>
      <c r="V51" s="50"/>
      <c r="W51" s="49"/>
      <c r="AB51" s="50"/>
      <c r="AC51" s="50"/>
      <c r="AD51" s="50"/>
      <c r="AE51" s="50"/>
      <c r="AF51" s="50"/>
      <c r="AG51" s="50"/>
      <c r="AH51" s="50"/>
      <c r="AI51" s="49"/>
    </row>
    <row r="52" spans="1:35" s="46" customFormat="1" ht="10.5" customHeight="1">
      <c r="A52" s="2" t="s">
        <v>40</v>
      </c>
      <c r="B52" s="121">
        <v>0</v>
      </c>
      <c r="C52" s="121">
        <v>0</v>
      </c>
      <c r="D52" s="62">
        <v>0</v>
      </c>
      <c r="E52" s="62">
        <v>11657.751483667444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62">
        <v>11657.751483667444</v>
      </c>
      <c r="L52" s="70"/>
      <c r="M52" s="49"/>
      <c r="N52" s="49"/>
      <c r="O52" s="49"/>
      <c r="P52" s="49"/>
      <c r="Q52" s="49"/>
      <c r="R52" s="49"/>
      <c r="S52" s="49"/>
      <c r="T52" s="49"/>
      <c r="U52" s="49"/>
      <c r="V52" s="50"/>
      <c r="W52" s="49"/>
      <c r="AB52" s="50"/>
      <c r="AC52" s="50"/>
      <c r="AD52" s="50"/>
      <c r="AE52" s="50"/>
      <c r="AF52" s="50"/>
      <c r="AG52" s="50"/>
      <c r="AH52" s="50"/>
      <c r="AI52" s="49"/>
    </row>
    <row r="53" spans="1:35" s="46" customFormat="1" ht="10.5" customHeight="1">
      <c r="A53" s="2" t="s">
        <v>41</v>
      </c>
      <c r="B53" s="121">
        <v>0</v>
      </c>
      <c r="C53" s="121">
        <v>0</v>
      </c>
      <c r="D53" s="62">
        <v>0</v>
      </c>
      <c r="E53" s="62">
        <v>661.6168549795301</v>
      </c>
      <c r="F53" s="121">
        <v>0</v>
      </c>
      <c r="G53" s="121">
        <v>0</v>
      </c>
      <c r="H53" s="121">
        <v>0</v>
      </c>
      <c r="I53" s="62">
        <v>0</v>
      </c>
      <c r="J53" s="121">
        <v>0</v>
      </c>
      <c r="K53" s="62">
        <v>661.6168549795301</v>
      </c>
      <c r="L53" s="70"/>
      <c r="M53" s="49"/>
      <c r="N53" s="49"/>
      <c r="O53" s="49"/>
      <c r="P53" s="49"/>
      <c r="Q53" s="49"/>
      <c r="R53" s="49"/>
      <c r="S53" s="49"/>
      <c r="T53" s="49"/>
      <c r="U53" s="49"/>
      <c r="V53" s="50"/>
      <c r="W53" s="49"/>
      <c r="AB53" s="50"/>
      <c r="AC53" s="50"/>
      <c r="AD53" s="50"/>
      <c r="AE53" s="50"/>
      <c r="AF53" s="50"/>
      <c r="AG53" s="50"/>
      <c r="AH53" s="50"/>
      <c r="AI53" s="49"/>
    </row>
    <row r="54" spans="1:35" s="46" customFormat="1" ht="10.5" customHeight="1">
      <c r="A54" s="2" t="s">
        <v>42</v>
      </c>
      <c r="B54" s="121">
        <v>0</v>
      </c>
      <c r="C54" s="121">
        <v>0</v>
      </c>
      <c r="D54" s="62">
        <v>0</v>
      </c>
      <c r="E54" s="62">
        <v>41936.08060840927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62">
        <v>41936.08060840927</v>
      </c>
      <c r="L54" s="70"/>
      <c r="M54" s="49"/>
      <c r="N54" s="49"/>
      <c r="O54" s="49"/>
      <c r="P54" s="49"/>
      <c r="Q54" s="49"/>
      <c r="R54" s="49"/>
      <c r="S54" s="49"/>
      <c r="T54" s="49"/>
      <c r="U54" s="49"/>
      <c r="V54" s="50"/>
      <c r="W54" s="49"/>
      <c r="AB54" s="50"/>
      <c r="AC54" s="50"/>
      <c r="AD54" s="50"/>
      <c r="AE54" s="50"/>
      <c r="AF54" s="50"/>
      <c r="AG54" s="50"/>
      <c r="AH54" s="50"/>
      <c r="AI54" s="49"/>
    </row>
    <row r="55" spans="1:35" s="46" customFormat="1" ht="10.5" customHeight="1">
      <c r="A55" s="2" t="s">
        <v>43</v>
      </c>
      <c r="B55" s="121">
        <v>0</v>
      </c>
      <c r="C55" s="121">
        <v>0</v>
      </c>
      <c r="D55" s="62">
        <v>0</v>
      </c>
      <c r="E55" s="62">
        <v>702.4595322573105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62">
        <v>702.4595322573105</v>
      </c>
      <c r="L55" s="70"/>
      <c r="M55" s="49"/>
      <c r="N55" s="49"/>
      <c r="O55" s="49"/>
      <c r="P55" s="49"/>
      <c r="Q55" s="49"/>
      <c r="R55" s="49"/>
      <c r="S55" s="49"/>
      <c r="T55" s="49"/>
      <c r="U55" s="49"/>
      <c r="V55" s="50"/>
      <c r="W55" s="49"/>
      <c r="AB55" s="50"/>
      <c r="AC55" s="50"/>
      <c r="AD55" s="50"/>
      <c r="AE55" s="50"/>
      <c r="AF55" s="50"/>
      <c r="AG55" s="50"/>
      <c r="AH55" s="50"/>
      <c r="AI55" s="49"/>
    </row>
    <row r="56" spans="1:35" s="46" customFormat="1" ht="10.5" customHeight="1">
      <c r="A56" s="2" t="s">
        <v>44</v>
      </c>
      <c r="B56" s="121">
        <v>0</v>
      </c>
      <c r="C56" s="121">
        <v>0</v>
      </c>
      <c r="D56" s="62">
        <v>0</v>
      </c>
      <c r="E56" s="62"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62">
        <v>0</v>
      </c>
      <c r="L56" s="70"/>
      <c r="M56" s="49"/>
      <c r="N56" s="49"/>
      <c r="O56" s="49"/>
      <c r="P56" s="49"/>
      <c r="Q56" s="49"/>
      <c r="R56" s="49"/>
      <c r="S56" s="49"/>
      <c r="T56" s="49"/>
      <c r="U56" s="49"/>
      <c r="V56" s="50"/>
      <c r="W56" s="49"/>
      <c r="AB56" s="50"/>
      <c r="AC56" s="50"/>
      <c r="AD56" s="50"/>
      <c r="AE56" s="50"/>
      <c r="AF56" s="50"/>
      <c r="AG56" s="50"/>
      <c r="AH56" s="50"/>
      <c r="AI56" s="49"/>
    </row>
    <row r="57" spans="1:35" s="46" customFormat="1" ht="10.5" customHeight="1">
      <c r="A57" s="21" t="s">
        <v>20</v>
      </c>
      <c r="B57" s="121">
        <v>1023.5543683723622</v>
      </c>
      <c r="C57" s="121">
        <v>415.9940436980897</v>
      </c>
      <c r="D57" s="62">
        <v>0</v>
      </c>
      <c r="E57" s="121">
        <v>4892.54333995996</v>
      </c>
      <c r="F57" s="121">
        <v>41032.28820581201</v>
      </c>
      <c r="G57" s="121">
        <v>432.02900000000005</v>
      </c>
      <c r="H57" s="121">
        <v>0</v>
      </c>
      <c r="I57" s="121">
        <v>18254.42820292347</v>
      </c>
      <c r="J57" s="121">
        <v>763.2469475494411</v>
      </c>
      <c r="K57" s="121">
        <v>66814.08410831534</v>
      </c>
      <c r="L57" s="70"/>
      <c r="M57" s="49"/>
      <c r="N57" s="49"/>
      <c r="O57" s="49"/>
      <c r="P57" s="49"/>
      <c r="Q57" s="49"/>
      <c r="R57" s="49"/>
      <c r="S57" s="49"/>
      <c r="T57" s="49"/>
      <c r="U57" s="49"/>
      <c r="V57" s="50"/>
      <c r="W57" s="49"/>
      <c r="AB57" s="50"/>
      <c r="AC57" s="50"/>
      <c r="AD57" s="50"/>
      <c r="AE57" s="50"/>
      <c r="AF57" s="50"/>
      <c r="AG57" s="50"/>
      <c r="AH57" s="50"/>
      <c r="AI57" s="49"/>
    </row>
    <row r="58" spans="1:35" s="46" customFormat="1" ht="10.5" customHeight="1">
      <c r="A58" s="2" t="s">
        <v>45</v>
      </c>
      <c r="B58" s="62">
        <v>1009.0795121455683</v>
      </c>
      <c r="C58" s="62">
        <v>415.9940436980897</v>
      </c>
      <c r="D58" s="62">
        <v>0</v>
      </c>
      <c r="E58" s="62">
        <v>3087.4552215727704</v>
      </c>
      <c r="F58" s="62">
        <v>32362.161876887574</v>
      </c>
      <c r="G58" s="62">
        <v>243.34900000000002</v>
      </c>
      <c r="H58" s="121">
        <v>0</v>
      </c>
      <c r="I58" s="62">
        <v>9848.151332760102</v>
      </c>
      <c r="J58" s="62">
        <v>33.19002579535683</v>
      </c>
      <c r="K58" s="62">
        <v>46999.38101285947</v>
      </c>
      <c r="L58" s="70"/>
      <c r="M58" s="49"/>
      <c r="N58" s="49"/>
      <c r="O58" s="49"/>
      <c r="P58" s="49"/>
      <c r="Q58" s="49"/>
      <c r="R58" s="49"/>
      <c r="S58" s="49"/>
      <c r="T58" s="49"/>
      <c r="U58" s="49"/>
      <c r="V58" s="50"/>
      <c r="W58" s="49"/>
      <c r="AB58" s="50"/>
      <c r="AC58" s="50"/>
      <c r="AD58" s="50"/>
      <c r="AE58" s="50"/>
      <c r="AF58" s="50"/>
      <c r="AG58" s="50"/>
      <c r="AH58" s="50"/>
      <c r="AI58" s="49"/>
    </row>
    <row r="59" spans="1:35" s="46" customFormat="1" ht="10.5" customHeight="1">
      <c r="A59" s="2" t="s">
        <v>53</v>
      </c>
      <c r="B59" s="62">
        <v>5.238671300463338</v>
      </c>
      <c r="C59" s="62">
        <v>0</v>
      </c>
      <c r="D59" s="62">
        <v>0</v>
      </c>
      <c r="E59" s="62">
        <v>742.7184863763578</v>
      </c>
      <c r="F59" s="62">
        <v>3697.193366510578</v>
      </c>
      <c r="G59" s="62">
        <v>96.84</v>
      </c>
      <c r="H59" s="121">
        <v>0</v>
      </c>
      <c r="I59" s="62">
        <v>1776.182287188306</v>
      </c>
      <c r="J59" s="62">
        <v>730.0085984522785</v>
      </c>
      <c r="K59" s="62">
        <v>7048.181409827984</v>
      </c>
      <c r="L59" s="70"/>
      <c r="M59" s="49"/>
      <c r="N59" s="49"/>
      <c r="O59" s="49"/>
      <c r="P59" s="49"/>
      <c r="Q59" s="49"/>
      <c r="R59" s="49"/>
      <c r="S59" s="49"/>
      <c r="T59" s="49"/>
      <c r="U59" s="49"/>
      <c r="V59" s="50"/>
      <c r="W59" s="49"/>
      <c r="AB59" s="50"/>
      <c r="AC59" s="50"/>
      <c r="AD59" s="50"/>
      <c r="AE59" s="50"/>
      <c r="AF59" s="50"/>
      <c r="AG59" s="50"/>
      <c r="AH59" s="50"/>
      <c r="AI59" s="49"/>
    </row>
    <row r="60" spans="1:35" s="46" customFormat="1" ht="10.5" customHeight="1">
      <c r="A60" s="2" t="s">
        <v>46</v>
      </c>
      <c r="B60" s="120">
        <v>3.5925330117896586</v>
      </c>
      <c r="C60" s="120">
        <v>0</v>
      </c>
      <c r="D60" s="62">
        <v>0</v>
      </c>
      <c r="E60" s="120">
        <v>395.6444257157064</v>
      </c>
      <c r="F60" s="120">
        <v>3114.7073510852088</v>
      </c>
      <c r="G60" s="120">
        <v>0</v>
      </c>
      <c r="H60" s="121">
        <v>0</v>
      </c>
      <c r="I60" s="120">
        <v>6273.688736027515</v>
      </c>
      <c r="J60" s="120">
        <v>0</v>
      </c>
      <c r="K60" s="120">
        <v>9787.633045840219</v>
      </c>
      <c r="L60" s="70"/>
      <c r="M60" s="49"/>
      <c r="N60" s="49"/>
      <c r="O60" s="49"/>
      <c r="P60" s="49"/>
      <c r="Q60" s="49"/>
      <c r="R60" s="49"/>
      <c r="S60" s="49"/>
      <c r="T60" s="49"/>
      <c r="U60" s="49"/>
      <c r="V60" s="50"/>
      <c r="W60" s="49"/>
      <c r="AB60" s="50"/>
      <c r="AC60" s="50"/>
      <c r="AD60" s="50"/>
      <c r="AE60" s="50"/>
      <c r="AF60" s="50"/>
      <c r="AG60" s="50"/>
      <c r="AH60" s="50"/>
      <c r="AI60" s="49"/>
    </row>
    <row r="61" spans="1:35" s="46" customFormat="1" ht="11.25" customHeight="1">
      <c r="A61" s="2" t="s">
        <v>47</v>
      </c>
      <c r="B61" s="120">
        <v>4.206638709825047</v>
      </c>
      <c r="C61" s="120">
        <v>0</v>
      </c>
      <c r="D61" s="62">
        <v>0</v>
      </c>
      <c r="E61" s="120">
        <v>563.0135910221393</v>
      </c>
      <c r="F61" s="120">
        <v>201.70007231651107</v>
      </c>
      <c r="G61" s="120">
        <v>72.15</v>
      </c>
      <c r="H61" s="121">
        <v>0</v>
      </c>
      <c r="I61" s="120">
        <v>356.40584694754943</v>
      </c>
      <c r="J61" s="120">
        <v>0</v>
      </c>
      <c r="K61" s="120">
        <v>1197.4761489960247</v>
      </c>
      <c r="L61" s="70"/>
      <c r="M61" s="49"/>
      <c r="N61" s="49"/>
      <c r="O61" s="49"/>
      <c r="P61" s="49"/>
      <c r="Q61" s="49"/>
      <c r="R61" s="49"/>
      <c r="S61" s="49"/>
      <c r="T61" s="49"/>
      <c r="U61" s="49"/>
      <c r="V61" s="50"/>
      <c r="W61" s="49"/>
      <c r="AB61" s="50"/>
      <c r="AC61" s="50"/>
      <c r="AD61" s="50"/>
      <c r="AE61" s="50"/>
      <c r="AF61" s="50"/>
      <c r="AG61" s="50"/>
      <c r="AH61" s="50"/>
      <c r="AI61" s="49"/>
    </row>
    <row r="62" spans="1:35" s="46" customFormat="1" ht="10.5" customHeight="1">
      <c r="A62" s="15" t="s">
        <v>48</v>
      </c>
      <c r="B62" s="62">
        <v>1.4370132047158635</v>
      </c>
      <c r="C62" s="62">
        <v>0</v>
      </c>
      <c r="D62" s="62">
        <v>0</v>
      </c>
      <c r="E62" s="62">
        <v>103.71161527298584</v>
      </c>
      <c r="F62" s="62">
        <v>1656.5255390121417</v>
      </c>
      <c r="G62" s="62">
        <v>19.69</v>
      </c>
      <c r="H62" s="121">
        <v>0</v>
      </c>
      <c r="I62" s="62">
        <v>0</v>
      </c>
      <c r="J62" s="62">
        <v>0</v>
      </c>
      <c r="K62" s="62">
        <v>1781.4124907916491</v>
      </c>
      <c r="L62" s="70"/>
      <c r="M62" s="49"/>
      <c r="N62" s="49"/>
      <c r="O62" s="49"/>
      <c r="P62" s="49"/>
      <c r="Q62" s="49"/>
      <c r="R62" s="49"/>
      <c r="S62" s="49"/>
      <c r="T62" s="49"/>
      <c r="U62" s="49"/>
      <c r="V62" s="50"/>
      <c r="W62" s="49"/>
      <c r="AB62" s="50"/>
      <c r="AC62" s="50"/>
      <c r="AD62" s="50"/>
      <c r="AE62" s="50"/>
      <c r="AF62" s="50"/>
      <c r="AG62" s="50"/>
      <c r="AH62" s="50"/>
      <c r="AI62" s="49"/>
    </row>
    <row r="63" spans="1:35" s="48" customFormat="1" ht="10.5" customHeight="1" thickBot="1">
      <c r="A63" s="41" t="s">
        <v>49</v>
      </c>
      <c r="B63" s="129">
        <v>0</v>
      </c>
      <c r="C63" s="129">
        <v>0</v>
      </c>
      <c r="D63" s="129">
        <v>0</v>
      </c>
      <c r="E63" s="129">
        <v>10617.233356786232</v>
      </c>
      <c r="F63" s="129">
        <v>926.9131556319862</v>
      </c>
      <c r="G63" s="129">
        <v>0</v>
      </c>
      <c r="H63" s="129">
        <v>0</v>
      </c>
      <c r="I63" s="129">
        <v>0</v>
      </c>
      <c r="J63" s="129">
        <v>0</v>
      </c>
      <c r="K63" s="129">
        <v>11544.146512418218</v>
      </c>
      <c r="L63" s="71"/>
      <c r="M63" s="49"/>
      <c r="N63" s="49"/>
      <c r="O63" s="49"/>
      <c r="P63" s="49"/>
      <c r="Q63" s="49"/>
      <c r="R63" s="49"/>
      <c r="S63" s="49"/>
      <c r="T63" s="49"/>
      <c r="U63" s="49"/>
      <c r="V63" s="50"/>
      <c r="W63" s="49"/>
      <c r="AB63" s="50"/>
      <c r="AC63" s="50"/>
      <c r="AD63" s="50"/>
      <c r="AE63" s="50"/>
      <c r="AF63" s="50"/>
      <c r="AG63" s="50"/>
      <c r="AH63" s="50"/>
      <c r="AI63" s="49"/>
    </row>
    <row r="64" spans="1:11" ht="12" customHeight="1" thickTop="1">
      <c r="A64" s="25" t="s">
        <v>54</v>
      </c>
      <c r="B64" s="95"/>
      <c r="C64" s="95"/>
      <c r="D64" s="95"/>
      <c r="E64" s="95"/>
      <c r="F64" s="95"/>
      <c r="G64" s="95"/>
      <c r="H64" s="87"/>
      <c r="I64" s="87"/>
      <c r="J64" s="87"/>
      <c r="K64" s="87"/>
    </row>
    <row r="65" spans="1:11" ht="9.75" customHeight="1">
      <c r="A65" s="25" t="s">
        <v>55</v>
      </c>
      <c r="B65" s="95"/>
      <c r="C65" s="95"/>
      <c r="D65" s="95"/>
      <c r="E65" s="95"/>
      <c r="F65" s="95"/>
      <c r="G65" s="95"/>
      <c r="H65" s="87"/>
      <c r="I65" s="87"/>
      <c r="J65" s="87"/>
      <c r="K65" s="87"/>
    </row>
    <row r="66" spans="1:11" ht="9.75" customHeight="1">
      <c r="A66" s="25" t="s">
        <v>50</v>
      </c>
      <c r="B66" s="95"/>
      <c r="C66" s="95"/>
      <c r="D66" s="95"/>
      <c r="E66" s="95"/>
      <c r="F66" s="95"/>
      <c r="G66" s="95"/>
      <c r="H66" s="87"/>
      <c r="I66" s="87"/>
      <c r="J66" s="87"/>
      <c r="K66" s="87"/>
    </row>
    <row r="67" spans="1:11" ht="9.75" customHeight="1">
      <c r="A67" s="25" t="s">
        <v>59</v>
      </c>
      <c r="B67" s="95"/>
      <c r="C67" s="95"/>
      <c r="D67" s="95"/>
      <c r="E67" s="95"/>
      <c r="F67" s="95"/>
      <c r="G67" s="95"/>
      <c r="H67" s="87"/>
      <c r="I67" s="87"/>
      <c r="J67" s="87"/>
      <c r="K67" s="87"/>
    </row>
    <row r="68" spans="1:11" ht="9.75" customHeight="1">
      <c r="A68" s="25" t="s">
        <v>51</v>
      </c>
      <c r="B68" s="95"/>
      <c r="C68" s="95"/>
      <c r="D68" s="95"/>
      <c r="E68" s="95"/>
      <c r="F68" s="95"/>
      <c r="G68" s="95"/>
      <c r="H68" s="87"/>
      <c r="I68" s="87"/>
      <c r="J68" s="87"/>
      <c r="K68" s="87"/>
    </row>
    <row r="69" spans="1:18" ht="9.75" customHeight="1">
      <c r="A69" s="25" t="s">
        <v>95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P69" s="50"/>
      <c r="R69" s="50"/>
    </row>
  </sheetData>
  <sheetProtection/>
  <hyperlinks>
    <hyperlink ref="A2" location="Master!A1" display="Return to main Menu"/>
  </hyperlinks>
  <printOptions/>
  <pageMargins left="0.5118110236220472" right="0.5118110236220472" top="0.5118110236220472" bottom="0.5118110236220472" header="0.2755905511811024" footer="0.2755905511811024"/>
  <pageSetup firstPageNumber="6" useFirstPageNumber="1" fitToHeight="1" fitToWidth="1" horizontalDpi="600" verticalDpi="600" orientation="portrait" paperSize="9" scale="93" r:id="rId1"/>
  <headerFooter alignWithMargins="0"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Keith</cp:lastModifiedBy>
  <cp:lastPrinted>2009-09-10T08:10:38Z</cp:lastPrinted>
  <dcterms:created xsi:type="dcterms:W3CDTF">2001-08-02T11:32:23Z</dcterms:created>
  <dcterms:modified xsi:type="dcterms:W3CDTF">2010-03-18T22:07:53Z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