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700" activeTab="0"/>
  </bookViews>
  <sheets>
    <sheet name="data" sheetId="1" r:id="rId1"/>
    <sheet name="analysed" sheetId="2" r:id="rId2"/>
  </sheets>
  <definedNames>
    <definedName name="_xlnm._FilterDatabase" localSheetId="1" hidden="1">'analysed'!$A$4:$J$272</definedName>
  </definedNames>
  <calcPr fullCalcOnLoad="1"/>
</workbook>
</file>

<file path=xl/sharedStrings.xml><?xml version="1.0" encoding="utf-8"?>
<sst xmlns="http://schemas.openxmlformats.org/spreadsheetml/2006/main" count="55" uniqueCount="19">
  <si>
    <t>December</t>
  </si>
  <si>
    <t/>
  </si>
  <si>
    <t>------</t>
  </si>
  <si>
    <t>-----------</t>
  </si>
  <si>
    <t>---------</t>
  </si>
  <si>
    <t>Total</t>
  </si>
  <si>
    <t>20 year average</t>
  </si>
  <si>
    <t>Degree Days East Anglia</t>
  </si>
  <si>
    <t>for other data see http://vesma.com</t>
  </si>
  <si>
    <t>Annual</t>
  </si>
  <si>
    <t>use username</t>
  </si>
  <si>
    <t>reader</t>
  </si>
  <si>
    <t>password</t>
  </si>
  <si>
    <t>justify</t>
  </si>
  <si>
    <t>winter six months</t>
  </si>
  <si>
    <t>Summer six months</t>
  </si>
  <si>
    <t>actual</t>
  </si>
  <si>
    <t>average</t>
  </si>
  <si>
    <t>Actual values are year in question:  averages refer to 20 year average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</si>
</sst>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41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justify" vertical="top"/>
    </xf>
    <xf numFmtId="0" fontId="1" fillId="0" borderId="11" xfId="0" applyFont="1" applyBorder="1" applyAlignment="1">
      <alignment vertical="top"/>
    </xf>
    <xf numFmtId="17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17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" fontId="0" fillId="0" borderId="0" xfId="0" applyNumberFormat="1" applyAlignment="1">
      <alignment horizontal="center"/>
    </xf>
    <xf numFmtId="17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17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17" fontId="21" fillId="0" borderId="12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wrapText="1"/>
    </xf>
    <xf numFmtId="0" fontId="21" fillId="32" borderId="10" xfId="0" applyFont="1" applyFill="1" applyBorder="1" applyAlignment="1">
      <alignment/>
    </xf>
    <xf numFmtId="0" fontId="21" fillId="32" borderId="1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9.140625" style="11" customWidth="1"/>
    <col min="2" max="2" width="7.8515625" style="11" customWidth="1"/>
    <col min="3" max="3" width="9.140625" style="11" customWidth="1"/>
    <col min="4" max="7" width="6.7109375" style="0" customWidth="1"/>
    <col min="8" max="18" width="7.28125" style="0" customWidth="1"/>
    <col min="19" max="19" width="7.7109375" style="0" customWidth="1"/>
    <col min="20" max="21" width="7.7109375" style="11" customWidth="1"/>
    <col min="23" max="58" width="9.140625" style="21" customWidth="1"/>
  </cols>
  <sheetData>
    <row r="1" spans="1:16" ht="15.75">
      <c r="A1" s="34" t="s">
        <v>7</v>
      </c>
      <c r="E1" s="14" t="s">
        <v>8</v>
      </c>
      <c r="J1" s="14" t="s">
        <v>10</v>
      </c>
      <c r="L1" s="14" t="s">
        <v>11</v>
      </c>
      <c r="N1" s="14" t="s">
        <v>12</v>
      </c>
      <c r="P1" s="14" t="s">
        <v>13</v>
      </c>
    </row>
    <row r="4" spans="1:59" s="19" customFormat="1" ht="30">
      <c r="A4" s="24"/>
      <c r="B4" s="24">
        <v>1995</v>
      </c>
      <c r="C4" s="25" t="s">
        <v>6</v>
      </c>
      <c r="D4" s="24">
        <v>1996</v>
      </c>
      <c r="E4" s="24">
        <v>1997</v>
      </c>
      <c r="F4" s="24">
        <v>1998</v>
      </c>
      <c r="G4" s="24">
        <v>1999</v>
      </c>
      <c r="H4" s="24">
        <v>2000</v>
      </c>
      <c r="I4" s="24">
        <v>2001</v>
      </c>
      <c r="J4" s="24">
        <v>2002</v>
      </c>
      <c r="K4" s="24">
        <v>2003</v>
      </c>
      <c r="L4" s="24">
        <v>2004</v>
      </c>
      <c r="M4" s="24">
        <v>2005</v>
      </c>
      <c r="N4" s="24">
        <v>2006</v>
      </c>
      <c r="O4" s="24">
        <v>2007</v>
      </c>
      <c r="P4" s="24">
        <v>2008</v>
      </c>
      <c r="Q4" s="24">
        <v>2009</v>
      </c>
      <c r="R4" s="24">
        <v>2010</v>
      </c>
      <c r="S4" s="24">
        <v>2011</v>
      </c>
      <c r="T4" s="24">
        <v>2012</v>
      </c>
      <c r="U4" s="24">
        <v>2013</v>
      </c>
      <c r="V4" s="25" t="s">
        <v>6</v>
      </c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0"/>
    </row>
    <row r="5" spans="1:22" ht="15.75" thickBot="1">
      <c r="A5" s="26">
        <v>34700</v>
      </c>
      <c r="B5" s="27">
        <v>349</v>
      </c>
      <c r="C5" s="27">
        <v>349</v>
      </c>
      <c r="D5" s="28">
        <v>369</v>
      </c>
      <c r="E5" s="28">
        <v>429</v>
      </c>
      <c r="F5" s="28">
        <v>324</v>
      </c>
      <c r="G5" s="28">
        <v>315</v>
      </c>
      <c r="H5" s="28">
        <v>336</v>
      </c>
      <c r="I5" s="28">
        <v>378</v>
      </c>
      <c r="J5" s="28">
        <v>310</v>
      </c>
      <c r="K5" s="28">
        <v>354</v>
      </c>
      <c r="L5" s="28">
        <v>336</v>
      </c>
      <c r="M5" s="28">
        <v>307</v>
      </c>
      <c r="N5" s="28">
        <v>350</v>
      </c>
      <c r="O5" s="28">
        <v>274</v>
      </c>
      <c r="P5" s="28">
        <v>280</v>
      </c>
      <c r="Q5" s="28">
        <v>411</v>
      </c>
      <c r="R5" s="28">
        <v>454</v>
      </c>
      <c r="S5" s="29">
        <v>354</v>
      </c>
      <c r="T5" s="29">
        <v>341</v>
      </c>
      <c r="U5" s="29">
        <v>396</v>
      </c>
      <c r="V5" s="29">
        <v>346</v>
      </c>
    </row>
    <row r="6" spans="1:22" ht="15.75" thickBot="1">
      <c r="A6" s="30">
        <v>34731</v>
      </c>
      <c r="B6" s="28">
        <v>256</v>
      </c>
      <c r="C6" s="28">
        <v>311</v>
      </c>
      <c r="D6" s="28">
        <v>395</v>
      </c>
      <c r="E6" s="28">
        <v>260</v>
      </c>
      <c r="F6" s="28">
        <v>249</v>
      </c>
      <c r="G6" s="28">
        <v>307</v>
      </c>
      <c r="H6" s="28">
        <v>277</v>
      </c>
      <c r="I6" s="28">
        <v>307</v>
      </c>
      <c r="J6" s="28">
        <v>240</v>
      </c>
      <c r="K6" s="28">
        <v>327</v>
      </c>
      <c r="L6" s="28">
        <v>297</v>
      </c>
      <c r="M6" s="28">
        <v>334</v>
      </c>
      <c r="N6" s="28">
        <v>325</v>
      </c>
      <c r="O6" s="28">
        <v>274</v>
      </c>
      <c r="P6" s="28">
        <v>285</v>
      </c>
      <c r="Q6" s="28">
        <v>323</v>
      </c>
      <c r="R6" s="31">
        <v>369</v>
      </c>
      <c r="S6" s="29">
        <v>274</v>
      </c>
      <c r="T6" s="29">
        <v>355</v>
      </c>
      <c r="U6" s="29">
        <v>362</v>
      </c>
      <c r="V6" s="29">
        <v>307</v>
      </c>
    </row>
    <row r="7" spans="1:22" ht="15.75" thickBot="1">
      <c r="A7" s="30">
        <v>34759</v>
      </c>
      <c r="B7" s="28">
        <v>314</v>
      </c>
      <c r="C7" s="28">
        <v>277</v>
      </c>
      <c r="D7" s="28">
        <v>373</v>
      </c>
      <c r="E7" s="28">
        <v>230</v>
      </c>
      <c r="F7" s="28">
        <v>243</v>
      </c>
      <c r="G7" s="28">
        <v>256</v>
      </c>
      <c r="H7" s="28">
        <v>260</v>
      </c>
      <c r="I7" s="28">
        <v>319</v>
      </c>
      <c r="J7" s="28">
        <v>251</v>
      </c>
      <c r="K7" s="28">
        <v>247</v>
      </c>
      <c r="L7" s="28">
        <v>281</v>
      </c>
      <c r="M7" s="28">
        <v>280</v>
      </c>
      <c r="N7" s="28">
        <v>343</v>
      </c>
      <c r="O7" s="28">
        <v>252</v>
      </c>
      <c r="P7" s="28">
        <v>298</v>
      </c>
      <c r="Q7" s="28">
        <v>273</v>
      </c>
      <c r="R7" s="29">
        <v>284</v>
      </c>
      <c r="S7" s="29">
        <v>271</v>
      </c>
      <c r="T7" s="29">
        <v>219</v>
      </c>
      <c r="U7" s="29">
        <v>404</v>
      </c>
      <c r="V7" s="29">
        <v>276</v>
      </c>
    </row>
    <row r="8" spans="1:22" ht="15.75" thickBot="1">
      <c r="A8" s="30">
        <v>34790</v>
      </c>
      <c r="B8" s="28">
        <v>210</v>
      </c>
      <c r="C8" s="28">
        <v>206</v>
      </c>
      <c r="D8" s="28">
        <v>230</v>
      </c>
      <c r="E8" s="28">
        <v>216</v>
      </c>
      <c r="F8" s="28">
        <v>219</v>
      </c>
      <c r="G8" s="28">
        <v>192</v>
      </c>
      <c r="H8" s="28">
        <v>218</v>
      </c>
      <c r="I8" s="28">
        <v>237</v>
      </c>
      <c r="J8" s="28">
        <v>194</v>
      </c>
      <c r="K8" s="28">
        <v>191</v>
      </c>
      <c r="L8" s="28">
        <v>183</v>
      </c>
      <c r="M8" s="28">
        <v>189</v>
      </c>
      <c r="N8" s="28">
        <v>222</v>
      </c>
      <c r="O8" s="28">
        <v>144</v>
      </c>
      <c r="P8" s="28">
        <v>229</v>
      </c>
      <c r="Q8" s="28">
        <v>153</v>
      </c>
      <c r="R8" s="29">
        <v>202</v>
      </c>
      <c r="S8" s="29">
        <v>130</v>
      </c>
      <c r="T8" s="29">
        <v>270</v>
      </c>
      <c r="U8" s="29">
        <v>259</v>
      </c>
      <c r="V8" s="29">
        <v>202</v>
      </c>
    </row>
    <row r="9" spans="1:22" ht="15.75" thickBot="1">
      <c r="A9" s="30">
        <v>34820</v>
      </c>
      <c r="B9" s="28">
        <v>136</v>
      </c>
      <c r="C9" s="28">
        <v>126</v>
      </c>
      <c r="D9" s="28">
        <v>217</v>
      </c>
      <c r="E9" s="28">
        <v>133</v>
      </c>
      <c r="F9" s="28">
        <v>104</v>
      </c>
      <c r="G9" s="28">
        <v>97</v>
      </c>
      <c r="H9" s="28">
        <v>116</v>
      </c>
      <c r="I9" s="28">
        <v>120</v>
      </c>
      <c r="J9" s="28">
        <v>122</v>
      </c>
      <c r="K9" s="28">
        <v>118</v>
      </c>
      <c r="L9" s="28">
        <v>128</v>
      </c>
      <c r="M9" s="28">
        <v>144</v>
      </c>
      <c r="N9" s="28">
        <v>109</v>
      </c>
      <c r="O9" s="28">
        <v>118</v>
      </c>
      <c r="P9" s="28">
        <v>95</v>
      </c>
      <c r="Q9" s="28">
        <v>108</v>
      </c>
      <c r="R9" s="29">
        <v>173</v>
      </c>
      <c r="S9" s="29">
        <v>100</v>
      </c>
      <c r="T9" s="29">
        <v>168</v>
      </c>
      <c r="U9" s="29">
        <v>174</v>
      </c>
      <c r="V9" s="29">
        <v>129</v>
      </c>
    </row>
    <row r="10" spans="1:22" ht="15.75" thickBot="1">
      <c r="A10" s="30">
        <v>34851</v>
      </c>
      <c r="B10" s="28">
        <v>98</v>
      </c>
      <c r="C10" s="28">
        <v>64</v>
      </c>
      <c r="D10" s="28">
        <v>72</v>
      </c>
      <c r="E10" s="28">
        <v>58</v>
      </c>
      <c r="F10" s="28">
        <v>59</v>
      </c>
      <c r="G10" s="28">
        <v>75</v>
      </c>
      <c r="H10" s="28">
        <v>53</v>
      </c>
      <c r="I10" s="28">
        <v>83</v>
      </c>
      <c r="J10" s="28">
        <v>55</v>
      </c>
      <c r="K10" s="28">
        <v>35</v>
      </c>
      <c r="L10" s="28">
        <v>51</v>
      </c>
      <c r="M10" s="28">
        <v>61</v>
      </c>
      <c r="N10" s="28">
        <v>54</v>
      </c>
      <c r="O10" s="28">
        <v>51</v>
      </c>
      <c r="P10" s="28">
        <v>65</v>
      </c>
      <c r="Q10" s="28">
        <v>69</v>
      </c>
      <c r="R10" s="29">
        <v>62</v>
      </c>
      <c r="S10" s="29">
        <v>93</v>
      </c>
      <c r="T10" s="29">
        <v>107</v>
      </c>
      <c r="U10" s="29">
        <v>98</v>
      </c>
      <c r="V10" s="29">
        <v>66</v>
      </c>
    </row>
    <row r="11" spans="1:22" ht="15.75" thickBot="1">
      <c r="A11" s="30">
        <v>34881</v>
      </c>
      <c r="B11" s="28">
        <v>20</v>
      </c>
      <c r="C11" s="28">
        <v>32</v>
      </c>
      <c r="D11" s="28">
        <v>44</v>
      </c>
      <c r="E11" s="28">
        <v>33</v>
      </c>
      <c r="F11" s="28">
        <v>43</v>
      </c>
      <c r="G11" s="28">
        <v>25</v>
      </c>
      <c r="H11" s="28">
        <v>54</v>
      </c>
      <c r="I11" s="28">
        <v>25</v>
      </c>
      <c r="J11" s="28">
        <v>37</v>
      </c>
      <c r="K11" s="28">
        <v>20</v>
      </c>
      <c r="L11" s="28">
        <v>42</v>
      </c>
      <c r="M11" s="28">
        <v>30</v>
      </c>
      <c r="N11" s="28">
        <v>11</v>
      </c>
      <c r="O11" s="28">
        <v>34</v>
      </c>
      <c r="P11" s="28">
        <v>38</v>
      </c>
      <c r="Q11" s="28">
        <v>30</v>
      </c>
      <c r="R11" s="29">
        <v>17</v>
      </c>
      <c r="S11" s="29">
        <v>56</v>
      </c>
      <c r="T11" s="29">
        <v>59</v>
      </c>
      <c r="U11" s="29">
        <v>27</v>
      </c>
      <c r="V11" s="29">
        <v>35</v>
      </c>
    </row>
    <row r="12" spans="1:22" ht="15.75" thickBot="1">
      <c r="A12" s="30">
        <v>34912</v>
      </c>
      <c r="B12" s="28">
        <v>25</v>
      </c>
      <c r="C12" s="28">
        <v>29</v>
      </c>
      <c r="D12" s="28">
        <v>28</v>
      </c>
      <c r="E12" s="28">
        <v>11</v>
      </c>
      <c r="F12" s="28">
        <v>45</v>
      </c>
      <c r="G12" s="28">
        <v>34</v>
      </c>
      <c r="H12" s="28">
        <v>26</v>
      </c>
      <c r="I12" s="28">
        <v>20</v>
      </c>
      <c r="J12" s="28">
        <v>21</v>
      </c>
      <c r="K12" s="28">
        <v>23</v>
      </c>
      <c r="L12" s="28">
        <v>19</v>
      </c>
      <c r="M12" s="28">
        <v>44</v>
      </c>
      <c r="N12" s="28">
        <v>31</v>
      </c>
      <c r="O12" s="28">
        <v>40</v>
      </c>
      <c r="P12" s="28">
        <v>24</v>
      </c>
      <c r="Q12" s="28">
        <v>24</v>
      </c>
      <c r="R12" s="29">
        <v>38</v>
      </c>
      <c r="S12" s="29">
        <v>43</v>
      </c>
      <c r="T12" s="29">
        <v>26</v>
      </c>
      <c r="U12" s="29">
        <v>23</v>
      </c>
      <c r="V12" s="29">
        <v>31</v>
      </c>
    </row>
    <row r="13" spans="1:22" ht="15.75" thickBot="1">
      <c r="A13" s="30">
        <v>34943</v>
      </c>
      <c r="B13" s="28">
        <v>73</v>
      </c>
      <c r="C13" s="28">
        <v>63</v>
      </c>
      <c r="D13" s="28">
        <v>72</v>
      </c>
      <c r="E13" s="28">
        <v>59</v>
      </c>
      <c r="F13" s="28">
        <v>52</v>
      </c>
      <c r="G13" s="28">
        <v>31</v>
      </c>
      <c r="H13" s="28">
        <v>40</v>
      </c>
      <c r="I13" s="28">
        <v>79</v>
      </c>
      <c r="J13" s="28">
        <v>56</v>
      </c>
      <c r="K13" s="28">
        <v>71</v>
      </c>
      <c r="L13" s="28">
        <v>56</v>
      </c>
      <c r="M13" s="28">
        <v>47</v>
      </c>
      <c r="N13" s="28">
        <v>19</v>
      </c>
      <c r="O13" s="28">
        <v>68</v>
      </c>
      <c r="P13" s="28">
        <v>73</v>
      </c>
      <c r="Q13" s="28">
        <v>55</v>
      </c>
      <c r="R13" s="29">
        <v>62</v>
      </c>
      <c r="S13" s="29">
        <v>50</v>
      </c>
      <c r="T13" s="29">
        <v>91</v>
      </c>
      <c r="U13" s="29">
        <v>67</v>
      </c>
      <c r="V13" s="29">
        <v>61</v>
      </c>
    </row>
    <row r="14" spans="1:22" ht="15.75" thickBot="1">
      <c r="A14" s="30">
        <v>34973</v>
      </c>
      <c r="B14" s="28">
        <v>90</v>
      </c>
      <c r="C14" s="28">
        <v>145</v>
      </c>
      <c r="D14" s="28">
        <v>128</v>
      </c>
      <c r="E14" s="28">
        <v>165</v>
      </c>
      <c r="F14" s="28">
        <v>158</v>
      </c>
      <c r="G14" s="28">
        <v>143</v>
      </c>
      <c r="H14" s="28">
        <v>155</v>
      </c>
      <c r="I14" s="28">
        <v>63</v>
      </c>
      <c r="J14" s="28">
        <v>172</v>
      </c>
      <c r="K14" s="28">
        <v>199</v>
      </c>
      <c r="L14" s="28">
        <v>136</v>
      </c>
      <c r="M14" s="28">
        <v>68</v>
      </c>
      <c r="N14" s="28">
        <v>75</v>
      </c>
      <c r="O14" s="28">
        <v>148</v>
      </c>
      <c r="P14" s="28">
        <v>179</v>
      </c>
      <c r="Q14" s="28">
        <v>126</v>
      </c>
      <c r="R14" s="29">
        <v>162</v>
      </c>
      <c r="S14" s="29">
        <v>119</v>
      </c>
      <c r="T14" s="36">
        <v>191</v>
      </c>
      <c r="U14" s="37"/>
      <c r="V14" s="29">
        <v>145</v>
      </c>
    </row>
    <row r="15" spans="1:22" ht="15.75" thickBot="1">
      <c r="A15" s="30">
        <v>35004</v>
      </c>
      <c r="B15" s="28">
        <v>236</v>
      </c>
      <c r="C15" s="28">
        <v>251</v>
      </c>
      <c r="D15" s="28">
        <v>302</v>
      </c>
      <c r="E15" s="28">
        <v>208</v>
      </c>
      <c r="F15" s="28">
        <v>308</v>
      </c>
      <c r="G15" s="28">
        <v>242</v>
      </c>
      <c r="H15" s="28">
        <v>256</v>
      </c>
      <c r="I15" s="28">
        <v>259</v>
      </c>
      <c r="J15" s="28">
        <v>211</v>
      </c>
      <c r="K15" s="28">
        <v>212</v>
      </c>
      <c r="L15" s="28">
        <v>244</v>
      </c>
      <c r="M15" s="28">
        <v>281</v>
      </c>
      <c r="N15" s="28">
        <v>217</v>
      </c>
      <c r="O15" s="28">
        <v>263</v>
      </c>
      <c r="P15" s="28">
        <v>255</v>
      </c>
      <c r="Q15" s="28">
        <v>208</v>
      </c>
      <c r="R15" s="29">
        <v>312</v>
      </c>
      <c r="S15" s="29">
        <v>187</v>
      </c>
      <c r="T15" s="36">
        <v>279</v>
      </c>
      <c r="U15" s="37"/>
      <c r="V15" s="29">
        <v>249</v>
      </c>
    </row>
    <row r="16" spans="1:22" ht="15.75" thickBot="1">
      <c r="A16" s="30">
        <v>35034</v>
      </c>
      <c r="B16" s="28">
        <v>422</v>
      </c>
      <c r="C16" s="28">
        <v>345</v>
      </c>
      <c r="D16" s="28">
        <v>396</v>
      </c>
      <c r="E16" s="28">
        <v>308</v>
      </c>
      <c r="F16" s="28">
        <v>325</v>
      </c>
      <c r="G16" s="28">
        <v>353</v>
      </c>
      <c r="H16" s="28">
        <v>310</v>
      </c>
      <c r="I16" s="28">
        <v>370</v>
      </c>
      <c r="J16" s="28">
        <v>305</v>
      </c>
      <c r="K16" s="28">
        <v>324</v>
      </c>
      <c r="L16" s="28">
        <v>327</v>
      </c>
      <c r="M16" s="28">
        <v>363</v>
      </c>
      <c r="N16" s="28">
        <v>290</v>
      </c>
      <c r="O16" s="28">
        <v>321</v>
      </c>
      <c r="P16" s="28">
        <v>373</v>
      </c>
      <c r="Q16" s="28">
        <v>381</v>
      </c>
      <c r="R16" s="29">
        <v>491</v>
      </c>
      <c r="S16" s="29">
        <v>337</v>
      </c>
      <c r="T16" s="36">
        <v>364</v>
      </c>
      <c r="U16" s="37"/>
      <c r="V16" s="29">
        <v>350</v>
      </c>
    </row>
    <row r="17" spans="1:22" ht="15.75" thickBot="1">
      <c r="A17" s="32" t="s">
        <v>9</v>
      </c>
      <c r="B17" s="33">
        <f>SUM(B5:B16)</f>
        <v>2229</v>
      </c>
      <c r="C17" s="33">
        <f aca="true" t="shared" si="0" ref="C17:V17">SUM(C5:C16)</f>
        <v>2198</v>
      </c>
      <c r="D17" s="33">
        <f t="shared" si="0"/>
        <v>2626</v>
      </c>
      <c r="E17" s="33">
        <f t="shared" si="0"/>
        <v>2110</v>
      </c>
      <c r="F17" s="33">
        <f t="shared" si="0"/>
        <v>2129</v>
      </c>
      <c r="G17" s="33">
        <f t="shared" si="0"/>
        <v>2070</v>
      </c>
      <c r="H17" s="33">
        <f t="shared" si="0"/>
        <v>2101</v>
      </c>
      <c r="I17" s="33">
        <f t="shared" si="0"/>
        <v>2260</v>
      </c>
      <c r="J17" s="33">
        <f t="shared" si="0"/>
        <v>1974</v>
      </c>
      <c r="K17" s="33">
        <f t="shared" si="0"/>
        <v>2121</v>
      </c>
      <c r="L17" s="33">
        <f t="shared" si="0"/>
        <v>2100</v>
      </c>
      <c r="M17" s="33">
        <f t="shared" si="0"/>
        <v>2148</v>
      </c>
      <c r="N17" s="33">
        <f t="shared" si="0"/>
        <v>2046</v>
      </c>
      <c r="O17" s="33">
        <f t="shared" si="0"/>
        <v>1987</v>
      </c>
      <c r="P17" s="33">
        <f t="shared" si="0"/>
        <v>2194</v>
      </c>
      <c r="Q17" s="33">
        <f t="shared" si="0"/>
        <v>2161</v>
      </c>
      <c r="R17" s="33">
        <f t="shared" si="0"/>
        <v>2626</v>
      </c>
      <c r="S17" s="33">
        <f t="shared" si="0"/>
        <v>2014</v>
      </c>
      <c r="T17" s="33">
        <f t="shared" si="0"/>
        <v>2470</v>
      </c>
      <c r="U17" s="33"/>
      <c r="V17" s="33">
        <f t="shared" si="0"/>
        <v>2197</v>
      </c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12" ht="15">
      <c r="A21"/>
      <c r="B21"/>
      <c r="C21"/>
      <c r="L21" s="35"/>
    </row>
    <row r="22" spans="1:12" ht="15">
      <c r="A22"/>
      <c r="B22"/>
      <c r="C22"/>
      <c r="L22" s="35"/>
    </row>
    <row r="23" spans="1:12" ht="15">
      <c r="A23"/>
      <c r="B23"/>
      <c r="C23"/>
      <c r="L23" s="35"/>
    </row>
    <row r="24" spans="1:12" ht="15">
      <c r="A24"/>
      <c r="B24"/>
      <c r="C24"/>
      <c r="L24" s="35"/>
    </row>
    <row r="25" spans="1:12" ht="15">
      <c r="A25"/>
      <c r="B25"/>
      <c r="C25"/>
      <c r="L25" s="35"/>
    </row>
    <row r="26" spans="1:12" ht="15">
      <c r="A26"/>
      <c r="B26"/>
      <c r="C26"/>
      <c r="L26" s="35"/>
    </row>
    <row r="27" spans="1:12" ht="15">
      <c r="A27"/>
      <c r="B27"/>
      <c r="C27"/>
      <c r="L27" s="35"/>
    </row>
    <row r="28" spans="1:12" ht="15">
      <c r="A28"/>
      <c r="B28"/>
      <c r="C28"/>
      <c r="L28" s="35"/>
    </row>
    <row r="29" spans="1:12" ht="15">
      <c r="A29"/>
      <c r="B29"/>
      <c r="C29"/>
      <c r="L29" s="35"/>
    </row>
    <row r="30" spans="1:12" ht="15">
      <c r="A30"/>
      <c r="B30"/>
      <c r="C30"/>
      <c r="L30" s="35"/>
    </row>
    <row r="31" spans="1:12" ht="15">
      <c r="A31"/>
      <c r="B31"/>
      <c r="C31"/>
      <c r="L31" s="35"/>
    </row>
    <row r="32" spans="1:12" ht="15">
      <c r="A32"/>
      <c r="B32"/>
      <c r="C32"/>
      <c r="L32" s="35"/>
    </row>
    <row r="33" spans="1:12" ht="15">
      <c r="A33"/>
      <c r="B33"/>
      <c r="C33"/>
      <c r="L33" s="35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13" ht="12.75">
      <c r="A131"/>
      <c r="B131"/>
      <c r="C131"/>
      <c r="M131" s="14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10" ht="12.75">
      <c r="A172"/>
      <c r="B172"/>
      <c r="C172"/>
      <c r="J172" s="9"/>
    </row>
    <row r="173" spans="1:10" ht="12.75">
      <c r="A173"/>
      <c r="B173"/>
      <c r="C173"/>
      <c r="J173" s="9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27.75" thickBot="1">
      <c r="A218" s="13" t="s">
        <v>2</v>
      </c>
      <c r="B218" s="12" t="s">
        <v>3</v>
      </c>
      <c r="C218" s="12" t="s">
        <v>4</v>
      </c>
    </row>
    <row r="219" spans="1:3" ht="14.25" thickBot="1">
      <c r="A219" s="13" t="s">
        <v>5</v>
      </c>
      <c r="B219" s="12">
        <v>2279</v>
      </c>
      <c r="C219" s="12">
        <v>2197</v>
      </c>
    </row>
    <row r="235" ht="12.75">
      <c r="A235" s="11" t="s">
        <v>0</v>
      </c>
    </row>
    <row r="236" spans="1:3" ht="14.25" thickBot="1">
      <c r="A236" s="16">
        <v>35034</v>
      </c>
      <c r="B236" s="17">
        <v>422</v>
      </c>
      <c r="C236" s="17">
        <v>345</v>
      </c>
    </row>
    <row r="237" spans="1:3" ht="14.25" thickBot="1">
      <c r="A237" s="16">
        <v>35400</v>
      </c>
      <c r="B237" s="17">
        <v>396</v>
      </c>
      <c r="C237" s="17">
        <v>345</v>
      </c>
    </row>
    <row r="238" spans="1:3" ht="14.25" thickBot="1">
      <c r="A238" s="16">
        <v>35765</v>
      </c>
      <c r="B238" s="17">
        <v>308</v>
      </c>
      <c r="C238" s="17">
        <v>345</v>
      </c>
    </row>
    <row r="239" spans="1:3" ht="14.25" thickBot="1">
      <c r="A239" s="16">
        <v>36130</v>
      </c>
      <c r="B239" s="17">
        <v>325</v>
      </c>
      <c r="C239" s="17">
        <v>345</v>
      </c>
    </row>
    <row r="240" spans="1:3" ht="14.25" thickBot="1">
      <c r="A240" s="16">
        <v>36495</v>
      </c>
      <c r="B240" s="17">
        <v>353</v>
      </c>
      <c r="C240" s="17">
        <v>345</v>
      </c>
    </row>
    <row r="241" spans="1:3" ht="14.25" thickBot="1">
      <c r="A241" s="16">
        <v>36861</v>
      </c>
      <c r="B241" s="17">
        <v>310</v>
      </c>
      <c r="C241" s="17">
        <v>345</v>
      </c>
    </row>
    <row r="242" spans="1:3" ht="14.25" thickBot="1">
      <c r="A242" s="16">
        <v>37226</v>
      </c>
      <c r="B242" s="17">
        <v>370</v>
      </c>
      <c r="C242" s="17">
        <v>345</v>
      </c>
    </row>
    <row r="243" spans="1:3" ht="14.25" thickBot="1">
      <c r="A243" s="16">
        <v>37591</v>
      </c>
      <c r="B243" s="17">
        <v>305</v>
      </c>
      <c r="C243" s="17">
        <v>345</v>
      </c>
    </row>
    <row r="244" spans="1:3" ht="14.25" thickBot="1">
      <c r="A244" s="16">
        <v>37956</v>
      </c>
      <c r="B244" s="17">
        <v>324</v>
      </c>
      <c r="C244" s="17">
        <v>345</v>
      </c>
    </row>
    <row r="245" spans="1:3" ht="14.25" thickBot="1">
      <c r="A245" s="16">
        <v>38322</v>
      </c>
      <c r="B245" s="17">
        <v>327</v>
      </c>
      <c r="C245" s="17">
        <v>345</v>
      </c>
    </row>
    <row r="246" spans="1:3" ht="14.25" thickBot="1">
      <c r="A246" s="16">
        <v>38687</v>
      </c>
      <c r="B246" s="17">
        <v>363</v>
      </c>
      <c r="C246" s="17">
        <v>345</v>
      </c>
    </row>
    <row r="247" spans="1:3" ht="14.25" thickBot="1">
      <c r="A247" s="16">
        <v>39052</v>
      </c>
      <c r="B247" s="17">
        <v>290</v>
      </c>
      <c r="C247" s="17">
        <v>345</v>
      </c>
    </row>
    <row r="248" spans="1:3" ht="14.25" thickBot="1">
      <c r="A248" s="16">
        <v>39417</v>
      </c>
      <c r="B248" s="17">
        <v>321</v>
      </c>
      <c r="C248" s="17">
        <v>345</v>
      </c>
    </row>
    <row r="249" spans="1:3" ht="14.25" thickBot="1">
      <c r="A249" s="16">
        <v>39783</v>
      </c>
      <c r="B249" s="17">
        <v>373</v>
      </c>
      <c r="C249" s="17">
        <v>345</v>
      </c>
    </row>
    <row r="250" spans="1:3" ht="14.25" thickBot="1">
      <c r="A250" s="16">
        <v>40148</v>
      </c>
      <c r="B250" s="17">
        <v>381</v>
      </c>
      <c r="C250" s="17">
        <v>345</v>
      </c>
    </row>
    <row r="256" spans="1:3" ht="14.25" thickBot="1">
      <c r="A256" s="16">
        <v>35125</v>
      </c>
      <c r="B256" s="17">
        <v>373</v>
      </c>
      <c r="C256" s="17">
        <v>277</v>
      </c>
    </row>
    <row r="257" spans="1:3" ht="14.25" thickBot="1">
      <c r="A257" s="16">
        <v>35490</v>
      </c>
      <c r="B257" s="17">
        <v>230</v>
      </c>
      <c r="C257" s="17">
        <v>277</v>
      </c>
    </row>
    <row r="258" spans="1:3" ht="14.25" thickBot="1">
      <c r="A258" s="16">
        <v>35855</v>
      </c>
      <c r="B258" s="17">
        <v>243</v>
      </c>
      <c r="C258" s="17">
        <v>277</v>
      </c>
    </row>
    <row r="259" spans="1:3" ht="14.25" thickBot="1">
      <c r="A259" s="16">
        <v>36220</v>
      </c>
      <c r="B259" s="17">
        <v>256</v>
      </c>
      <c r="C259" s="17">
        <v>277</v>
      </c>
    </row>
    <row r="260" spans="1:3" ht="14.25" thickBot="1">
      <c r="A260" s="16">
        <v>36586</v>
      </c>
      <c r="B260" s="17">
        <v>260</v>
      </c>
      <c r="C260" s="17">
        <v>277</v>
      </c>
    </row>
    <row r="261" spans="1:3" ht="14.25" thickBot="1">
      <c r="A261" s="16">
        <v>36951</v>
      </c>
      <c r="B261" s="17">
        <v>319</v>
      </c>
      <c r="C261" s="17">
        <v>277</v>
      </c>
    </row>
    <row r="262" spans="1:3" ht="14.25" thickBot="1">
      <c r="A262" s="16">
        <v>37316</v>
      </c>
      <c r="B262" s="17">
        <v>251</v>
      </c>
      <c r="C262" s="17">
        <v>277</v>
      </c>
    </row>
    <row r="263" spans="1:3" ht="14.25" thickBot="1">
      <c r="A263" s="16">
        <v>37681</v>
      </c>
      <c r="B263" s="17">
        <v>247</v>
      </c>
      <c r="C263" s="17">
        <v>277</v>
      </c>
    </row>
    <row r="264" spans="1:3" ht="14.25" thickBot="1">
      <c r="A264" s="16">
        <v>38047</v>
      </c>
      <c r="B264" s="17">
        <v>281</v>
      </c>
      <c r="C264" s="17">
        <v>277</v>
      </c>
    </row>
    <row r="265" spans="1:3" ht="14.25" thickBot="1">
      <c r="A265" s="16">
        <v>38412</v>
      </c>
      <c r="B265" s="17">
        <v>280</v>
      </c>
      <c r="C265" s="17">
        <v>277</v>
      </c>
    </row>
    <row r="266" spans="1:3" ht="14.25" thickBot="1">
      <c r="A266" s="16">
        <v>38777</v>
      </c>
      <c r="B266" s="17">
        <v>343</v>
      </c>
      <c r="C266" s="17">
        <v>277</v>
      </c>
    </row>
    <row r="267" spans="1:3" ht="14.25" thickBot="1">
      <c r="A267" s="16">
        <v>39142</v>
      </c>
      <c r="B267" s="17">
        <v>252</v>
      </c>
      <c r="C267" s="17">
        <v>277</v>
      </c>
    </row>
    <row r="268" spans="1:3" ht="14.25" thickBot="1">
      <c r="A268" s="16">
        <v>39508</v>
      </c>
      <c r="B268" s="17">
        <v>298</v>
      </c>
      <c r="C268" s="17">
        <v>277</v>
      </c>
    </row>
    <row r="269" spans="1:3" ht="14.25" thickBot="1">
      <c r="A269" s="16">
        <v>39873</v>
      </c>
      <c r="B269" s="17">
        <v>273</v>
      </c>
      <c r="C269" s="17">
        <v>277</v>
      </c>
    </row>
    <row r="270" spans="1:3" ht="13.5">
      <c r="A270" s="15">
        <v>40238</v>
      </c>
      <c r="B270" s="18">
        <v>284</v>
      </c>
      <c r="C270" s="18">
        <v>277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2"/>
  <sheetViews>
    <sheetView zoomScalePageLayoutView="0" workbookViewId="0" topLeftCell="A1">
      <selection activeCell="E2" sqref="E2"/>
    </sheetView>
  </sheetViews>
  <sheetFormatPr defaultColWidth="9.140625" defaultRowHeight="12.75"/>
  <cols>
    <col min="4" max="4" width="9.140625" style="11" customWidth="1"/>
  </cols>
  <sheetData>
    <row r="1" ht="12.75">
      <c r="E1" s="14" t="s">
        <v>18</v>
      </c>
    </row>
    <row r="3" spans="5:10" ht="12.75">
      <c r="E3" s="39" t="s">
        <v>9</v>
      </c>
      <c r="F3" s="38"/>
      <c r="G3" s="39" t="s">
        <v>14</v>
      </c>
      <c r="H3" s="38"/>
      <c r="I3" s="39" t="s">
        <v>15</v>
      </c>
      <c r="J3" s="38"/>
    </row>
    <row r="4" spans="1:10" ht="13.5" thickBot="1">
      <c r="A4" s="1">
        <v>34700</v>
      </c>
      <c r="B4">
        <v>349</v>
      </c>
      <c r="C4">
        <v>349</v>
      </c>
      <c r="E4" s="14" t="s">
        <v>16</v>
      </c>
      <c r="F4" s="14" t="s">
        <v>17</v>
      </c>
      <c r="G4" s="14" t="s">
        <v>16</v>
      </c>
      <c r="H4" s="14" t="s">
        <v>17</v>
      </c>
      <c r="I4" s="14" t="s">
        <v>16</v>
      </c>
      <c r="J4" s="14" t="s">
        <v>17</v>
      </c>
    </row>
    <row r="5" spans="1:8" ht="14.25" thickBot="1">
      <c r="A5" s="2">
        <v>34731</v>
      </c>
      <c r="B5" s="3">
        <v>256</v>
      </c>
      <c r="C5" s="3">
        <v>311</v>
      </c>
      <c r="D5" s="11">
        <f aca="true" t="shared" si="0" ref="D5:D14">MONTH(A5)</f>
        <v>2</v>
      </c>
      <c r="G5">
        <f>IF($D5=3,SUM(#REF!),"")</f>
      </c>
      <c r="H5">
        <f>IF($D5=3,SUM(#REF!),"")</f>
      </c>
    </row>
    <row r="6" spans="1:4" ht="14.25" thickBot="1">
      <c r="A6" s="4">
        <v>34759</v>
      </c>
      <c r="B6" s="5">
        <v>314</v>
      </c>
      <c r="C6" s="5">
        <v>277</v>
      </c>
      <c r="D6" s="11">
        <f t="shared" si="0"/>
        <v>3</v>
      </c>
    </row>
    <row r="7" spans="1:8" ht="14.25" thickBot="1">
      <c r="A7" s="4">
        <v>34790</v>
      </c>
      <c r="B7" s="5">
        <v>210</v>
      </c>
      <c r="C7" s="5">
        <v>206</v>
      </c>
      <c r="D7" s="11">
        <f t="shared" si="0"/>
        <v>4</v>
      </c>
      <c r="G7">
        <f>IF($D7=3,SUM(#REF!),"")</f>
      </c>
      <c r="H7">
        <f>IF($D7=3,SUM(#REF!),"")</f>
      </c>
    </row>
    <row r="8" spans="1:8" ht="14.25" thickBot="1">
      <c r="A8" s="4">
        <v>34820</v>
      </c>
      <c r="B8" s="5">
        <v>136</v>
      </c>
      <c r="C8" s="5">
        <v>126</v>
      </c>
      <c r="D8" s="11">
        <f t="shared" si="0"/>
        <v>5</v>
      </c>
      <c r="G8">
        <f>IF($D8=3,SUM(#REF!),"")</f>
      </c>
      <c r="H8">
        <f>IF($D8=3,SUM(#REF!),"")</f>
      </c>
    </row>
    <row r="9" spans="1:8" ht="14.25" thickBot="1">
      <c r="A9" s="4">
        <v>34851</v>
      </c>
      <c r="B9" s="5">
        <v>98</v>
      </c>
      <c r="C9" s="5">
        <v>64</v>
      </c>
      <c r="D9" s="11">
        <f t="shared" si="0"/>
        <v>6</v>
      </c>
      <c r="G9">
        <f>IF($D9=3,SUM(#REF!),"")</f>
      </c>
      <c r="H9">
        <f>IF($D9=3,SUM(#REF!),"")</f>
      </c>
    </row>
    <row r="10" spans="1:8" ht="14.25" thickBot="1">
      <c r="A10" s="4">
        <v>34881</v>
      </c>
      <c r="B10" s="5">
        <v>20</v>
      </c>
      <c r="C10" s="5">
        <v>32</v>
      </c>
      <c r="D10" s="11">
        <f t="shared" si="0"/>
        <v>7</v>
      </c>
      <c r="G10">
        <f>IF($D10=3,SUM(#REF!),"")</f>
      </c>
      <c r="H10">
        <f>IF($D10=3,SUM(#REF!),"")</f>
      </c>
    </row>
    <row r="11" spans="1:8" ht="14.25" thickBot="1">
      <c r="A11" s="4">
        <v>34912</v>
      </c>
      <c r="B11" s="5">
        <v>25</v>
      </c>
      <c r="C11" s="5">
        <v>29</v>
      </c>
      <c r="D11" s="11">
        <f t="shared" si="0"/>
        <v>8</v>
      </c>
      <c r="G11">
        <f>IF($D11=3,SUM(#REF!),"")</f>
      </c>
      <c r="H11">
        <f>IF($D11=3,SUM(#REF!),"")</f>
      </c>
    </row>
    <row r="12" spans="1:10" ht="14.25" thickBot="1">
      <c r="A12" s="4">
        <v>34943</v>
      </c>
      <c r="B12" s="5">
        <v>73</v>
      </c>
      <c r="C12" s="5">
        <v>63</v>
      </c>
      <c r="D12" s="11">
        <f t="shared" si="0"/>
        <v>9</v>
      </c>
      <c r="G12">
        <f>IF($D12=3,SUM(#REF!),"")</f>
      </c>
      <c r="H12">
        <f>IF($D12=3,SUM(#REF!),"")</f>
      </c>
      <c r="I12">
        <f aca="true" t="shared" si="1" ref="I12:I24">IF($D12=9,SUM(B7:B12),"")</f>
        <v>562</v>
      </c>
      <c r="J12">
        <f aca="true" t="shared" si="2" ref="J12:J24">IF($D12=9,SUM(C7:C12),"")</f>
        <v>520</v>
      </c>
    </row>
    <row r="13" spans="1:10" ht="14.25" thickBot="1">
      <c r="A13" s="4">
        <v>34973</v>
      </c>
      <c r="B13" s="5">
        <v>90</v>
      </c>
      <c r="C13" s="5">
        <v>145</v>
      </c>
      <c r="D13" s="11">
        <f t="shared" si="0"/>
        <v>10</v>
      </c>
      <c r="G13">
        <f>IF($D13=3,SUM(#REF!),"")</f>
      </c>
      <c r="H13">
        <f>IF($D13=3,SUM(#REF!),"")</f>
      </c>
      <c r="I13">
        <f t="shared" si="1"/>
      </c>
      <c r="J13">
        <f t="shared" si="2"/>
      </c>
    </row>
    <row r="14" spans="1:10" ht="14.25" thickBot="1">
      <c r="A14" s="4">
        <v>35004</v>
      </c>
      <c r="B14" s="5">
        <v>236</v>
      </c>
      <c r="C14" s="5">
        <v>251</v>
      </c>
      <c r="D14" s="11">
        <f t="shared" si="0"/>
        <v>11</v>
      </c>
      <c r="G14">
        <f>IF($D14=3,SUM(#REF!),"")</f>
      </c>
      <c r="H14">
        <f>IF($D14=3,SUM(#REF!),"")</f>
      </c>
      <c r="I14">
        <f t="shared" si="1"/>
      </c>
      <c r="J14">
        <f t="shared" si="2"/>
      </c>
    </row>
    <row r="15" spans="1:10" ht="14.25" thickBot="1">
      <c r="A15" s="4">
        <v>35034</v>
      </c>
      <c r="B15" s="5">
        <v>422</v>
      </c>
      <c r="C15" s="5">
        <v>345</v>
      </c>
      <c r="D15" s="11">
        <f>MONTH(A15)</f>
        <v>12</v>
      </c>
      <c r="E15">
        <f>IF(D15=12,SUM(B4:B15),"")</f>
        <v>2229</v>
      </c>
      <c r="F15">
        <f>IF(D15=12,SUM(C4:C15),"")</f>
        <v>2198</v>
      </c>
      <c r="G15">
        <f aca="true" t="shared" si="3" ref="G15:H17">IF($D15=3,SUM(B4:B15),"")</f>
      </c>
      <c r="H15">
        <f t="shared" si="3"/>
      </c>
      <c r="I15">
        <f t="shared" si="1"/>
      </c>
      <c r="J15">
        <f t="shared" si="2"/>
      </c>
    </row>
    <row r="16" spans="1:10" ht="14.25" thickBot="1">
      <c r="A16" s="4">
        <v>35065</v>
      </c>
      <c r="B16" s="5">
        <v>369</v>
      </c>
      <c r="C16" s="5">
        <v>349</v>
      </c>
      <c r="D16" s="11">
        <f aca="true" t="shared" si="4" ref="D16:D79">MONTH(A16)</f>
        <v>1</v>
      </c>
      <c r="E16">
        <f aca="true" t="shared" si="5" ref="E16:E79">IF(D16=12,SUM(B5:B16),"")</f>
      </c>
      <c r="F16">
        <f aca="true" t="shared" si="6" ref="F16:F79">IF(D16=12,SUM(C5:C16),"")</f>
      </c>
      <c r="G16">
        <f t="shared" si="3"/>
      </c>
      <c r="H16">
        <f t="shared" si="3"/>
      </c>
      <c r="I16">
        <f t="shared" si="1"/>
      </c>
      <c r="J16">
        <f t="shared" si="2"/>
      </c>
    </row>
    <row r="17" spans="1:10" ht="14.25" thickBot="1">
      <c r="A17" s="4">
        <v>35096</v>
      </c>
      <c r="B17" s="5">
        <v>395</v>
      </c>
      <c r="C17" s="5">
        <v>311</v>
      </c>
      <c r="D17" s="11">
        <f t="shared" si="4"/>
        <v>2</v>
      </c>
      <c r="E17">
        <f t="shared" si="5"/>
      </c>
      <c r="F17">
        <f t="shared" si="6"/>
      </c>
      <c r="G17">
        <f t="shared" si="3"/>
      </c>
      <c r="H17">
        <f t="shared" si="3"/>
      </c>
      <c r="I17">
        <f t="shared" si="1"/>
      </c>
      <c r="J17">
        <f t="shared" si="2"/>
      </c>
    </row>
    <row r="18" spans="1:10" ht="14.25" thickBot="1">
      <c r="A18" s="4">
        <v>35125</v>
      </c>
      <c r="B18" s="5">
        <v>373</v>
      </c>
      <c r="C18" s="5">
        <v>277</v>
      </c>
      <c r="D18" s="11">
        <f t="shared" si="4"/>
        <v>3</v>
      </c>
      <c r="E18">
        <f t="shared" si="5"/>
      </c>
      <c r="F18">
        <f t="shared" si="6"/>
      </c>
      <c r="G18">
        <f>IF($D18=3,SUM(B13:B18),"")</f>
        <v>1885</v>
      </c>
      <c r="H18">
        <f>IF($D18=3,SUM(C13:C18),"")</f>
        <v>1678</v>
      </c>
      <c r="I18">
        <f t="shared" si="1"/>
      </c>
      <c r="J18">
        <f t="shared" si="2"/>
      </c>
    </row>
    <row r="19" spans="1:10" ht="14.25" thickBot="1">
      <c r="A19" s="4">
        <v>35156</v>
      </c>
      <c r="B19" s="5">
        <v>230</v>
      </c>
      <c r="C19" s="5">
        <v>206</v>
      </c>
      <c r="D19" s="11">
        <f t="shared" si="4"/>
        <v>4</v>
      </c>
      <c r="E19">
        <f t="shared" si="5"/>
      </c>
      <c r="F19">
        <f t="shared" si="6"/>
      </c>
      <c r="G19">
        <f aca="true" t="shared" si="7" ref="G19:G82">IF($D19=3,SUM(B14:B19),"")</f>
      </c>
      <c r="H19">
        <f aca="true" t="shared" si="8" ref="H19:H82">IF($D19=3,SUM(C14:C19),"")</f>
      </c>
      <c r="I19">
        <f t="shared" si="1"/>
      </c>
      <c r="J19">
        <f t="shared" si="2"/>
      </c>
    </row>
    <row r="20" spans="1:10" ht="14.25" thickBot="1">
      <c r="A20" s="4">
        <v>35186</v>
      </c>
      <c r="B20" s="5">
        <v>217</v>
      </c>
      <c r="C20" s="5">
        <v>126</v>
      </c>
      <c r="D20" s="11">
        <f t="shared" si="4"/>
        <v>5</v>
      </c>
      <c r="E20">
        <f t="shared" si="5"/>
      </c>
      <c r="F20">
        <f t="shared" si="6"/>
      </c>
      <c r="G20">
        <f t="shared" si="7"/>
      </c>
      <c r="H20">
        <f t="shared" si="8"/>
      </c>
      <c r="I20">
        <f t="shared" si="1"/>
      </c>
      <c r="J20">
        <f t="shared" si="2"/>
      </c>
    </row>
    <row r="21" spans="1:10" ht="14.25" thickBot="1">
      <c r="A21" s="4">
        <v>35217</v>
      </c>
      <c r="B21" s="5">
        <v>72</v>
      </c>
      <c r="C21" s="5">
        <v>64</v>
      </c>
      <c r="D21" s="11">
        <f t="shared" si="4"/>
        <v>6</v>
      </c>
      <c r="E21">
        <f t="shared" si="5"/>
      </c>
      <c r="F21">
        <f t="shared" si="6"/>
      </c>
      <c r="G21">
        <f t="shared" si="7"/>
      </c>
      <c r="H21">
        <f t="shared" si="8"/>
      </c>
      <c r="I21">
        <f t="shared" si="1"/>
      </c>
      <c r="J21">
        <f t="shared" si="2"/>
      </c>
    </row>
    <row r="22" spans="1:10" ht="14.25" thickBot="1">
      <c r="A22" s="4">
        <v>35247</v>
      </c>
      <c r="B22" s="5">
        <v>44</v>
      </c>
      <c r="C22" s="5">
        <v>32</v>
      </c>
      <c r="D22" s="11">
        <f t="shared" si="4"/>
        <v>7</v>
      </c>
      <c r="E22">
        <f t="shared" si="5"/>
      </c>
      <c r="F22">
        <f t="shared" si="6"/>
      </c>
      <c r="G22">
        <f t="shared" si="7"/>
      </c>
      <c r="H22">
        <f t="shared" si="8"/>
      </c>
      <c r="I22">
        <f t="shared" si="1"/>
      </c>
      <c r="J22">
        <f t="shared" si="2"/>
      </c>
    </row>
    <row r="23" spans="1:10" ht="14.25" thickBot="1">
      <c r="A23" s="4">
        <v>35278</v>
      </c>
      <c r="B23" s="5">
        <v>28</v>
      </c>
      <c r="C23" s="5">
        <v>29</v>
      </c>
      <c r="D23" s="11">
        <f t="shared" si="4"/>
        <v>8</v>
      </c>
      <c r="E23">
        <f t="shared" si="5"/>
      </c>
      <c r="F23">
        <f t="shared" si="6"/>
      </c>
      <c r="G23">
        <f t="shared" si="7"/>
      </c>
      <c r="H23">
        <f t="shared" si="8"/>
      </c>
      <c r="I23">
        <f t="shared" si="1"/>
      </c>
      <c r="J23">
        <f t="shared" si="2"/>
      </c>
    </row>
    <row r="24" spans="1:10" ht="14.25" thickBot="1">
      <c r="A24" s="4">
        <v>35309</v>
      </c>
      <c r="B24" s="5">
        <v>72</v>
      </c>
      <c r="C24" s="5">
        <v>63</v>
      </c>
      <c r="D24" s="11">
        <f t="shared" si="4"/>
        <v>9</v>
      </c>
      <c r="E24">
        <f t="shared" si="5"/>
      </c>
      <c r="F24">
        <f t="shared" si="6"/>
      </c>
      <c r="G24">
        <f t="shared" si="7"/>
      </c>
      <c r="H24">
        <f t="shared" si="8"/>
      </c>
      <c r="I24">
        <f t="shared" si="1"/>
        <v>663</v>
      </c>
      <c r="J24">
        <f t="shared" si="2"/>
        <v>520</v>
      </c>
    </row>
    <row r="25" spans="1:10" ht="14.25" thickBot="1">
      <c r="A25" s="4">
        <v>35339</v>
      </c>
      <c r="B25" s="5">
        <v>128</v>
      </c>
      <c r="C25" s="5">
        <v>145</v>
      </c>
      <c r="D25" s="11">
        <f t="shared" si="4"/>
        <v>10</v>
      </c>
      <c r="E25">
        <f t="shared" si="5"/>
      </c>
      <c r="F25">
        <f t="shared" si="6"/>
      </c>
      <c r="G25">
        <f t="shared" si="7"/>
      </c>
      <c r="H25">
        <f t="shared" si="8"/>
      </c>
      <c r="I25">
        <f aca="true" t="shared" si="9" ref="I25:I88">IF($D25=9,SUM(B20:B25),"")</f>
      </c>
      <c r="J25">
        <f aca="true" t="shared" si="10" ref="J25:J88">IF($D25=9,SUM(C20:C25),"")</f>
      </c>
    </row>
    <row r="26" spans="1:10" ht="14.25" thickBot="1">
      <c r="A26" s="4">
        <v>35370</v>
      </c>
      <c r="B26" s="5">
        <v>302</v>
      </c>
      <c r="C26" s="5">
        <v>251</v>
      </c>
      <c r="D26" s="11">
        <f t="shared" si="4"/>
        <v>11</v>
      </c>
      <c r="E26">
        <f t="shared" si="5"/>
      </c>
      <c r="F26">
        <f t="shared" si="6"/>
      </c>
      <c r="G26">
        <f t="shared" si="7"/>
      </c>
      <c r="H26">
        <f t="shared" si="8"/>
      </c>
      <c r="I26">
        <f t="shared" si="9"/>
      </c>
      <c r="J26">
        <f t="shared" si="10"/>
      </c>
    </row>
    <row r="27" spans="1:10" ht="14.25" thickBot="1">
      <c r="A27" s="4">
        <v>35400</v>
      </c>
      <c r="B27" s="5">
        <v>396</v>
      </c>
      <c r="C27" s="5">
        <v>345</v>
      </c>
      <c r="D27" s="11">
        <f t="shared" si="4"/>
        <v>12</v>
      </c>
      <c r="E27">
        <f t="shared" si="5"/>
        <v>2626</v>
      </c>
      <c r="F27">
        <f t="shared" si="6"/>
        <v>2198</v>
      </c>
      <c r="G27">
        <f t="shared" si="7"/>
      </c>
      <c r="H27">
        <f t="shared" si="8"/>
      </c>
      <c r="I27">
        <f t="shared" si="9"/>
      </c>
      <c r="J27">
        <f t="shared" si="10"/>
      </c>
    </row>
    <row r="28" spans="1:10" ht="14.25" thickBot="1">
      <c r="A28" s="4">
        <v>35431</v>
      </c>
      <c r="B28" s="5">
        <v>429</v>
      </c>
      <c r="C28" s="5">
        <v>349</v>
      </c>
      <c r="D28" s="11">
        <f t="shared" si="4"/>
        <v>1</v>
      </c>
      <c r="E28">
        <f t="shared" si="5"/>
      </c>
      <c r="F28">
        <f t="shared" si="6"/>
      </c>
      <c r="G28">
        <f t="shared" si="7"/>
      </c>
      <c r="H28">
        <f t="shared" si="8"/>
      </c>
      <c r="I28">
        <f t="shared" si="9"/>
      </c>
      <c r="J28">
        <f t="shared" si="10"/>
      </c>
    </row>
    <row r="29" spans="1:10" ht="14.25" thickBot="1">
      <c r="A29" s="4">
        <v>35462</v>
      </c>
      <c r="B29" s="5">
        <v>260</v>
      </c>
      <c r="C29" s="5">
        <v>311</v>
      </c>
      <c r="D29" s="11">
        <f t="shared" si="4"/>
        <v>2</v>
      </c>
      <c r="E29">
        <f t="shared" si="5"/>
      </c>
      <c r="F29">
        <f t="shared" si="6"/>
      </c>
      <c r="G29">
        <f t="shared" si="7"/>
      </c>
      <c r="H29">
        <f t="shared" si="8"/>
      </c>
      <c r="I29">
        <f t="shared" si="9"/>
      </c>
      <c r="J29">
        <f t="shared" si="10"/>
      </c>
    </row>
    <row r="30" spans="1:10" ht="14.25" thickBot="1">
      <c r="A30" s="4">
        <v>35490</v>
      </c>
      <c r="B30" s="5">
        <v>230</v>
      </c>
      <c r="C30" s="5">
        <v>277</v>
      </c>
      <c r="D30" s="11">
        <f t="shared" si="4"/>
        <v>3</v>
      </c>
      <c r="E30">
        <f t="shared" si="5"/>
      </c>
      <c r="F30">
        <f t="shared" si="6"/>
      </c>
      <c r="G30">
        <f t="shared" si="7"/>
        <v>1745</v>
      </c>
      <c r="H30">
        <f t="shared" si="8"/>
        <v>1678</v>
      </c>
      <c r="I30">
        <f t="shared" si="9"/>
      </c>
      <c r="J30">
        <f t="shared" si="10"/>
      </c>
    </row>
    <row r="31" spans="1:10" ht="14.25" thickBot="1">
      <c r="A31" s="4">
        <v>35521</v>
      </c>
      <c r="B31" s="5">
        <v>216</v>
      </c>
      <c r="C31" s="5">
        <v>206</v>
      </c>
      <c r="D31" s="11">
        <f t="shared" si="4"/>
        <v>4</v>
      </c>
      <c r="E31">
        <f t="shared" si="5"/>
      </c>
      <c r="F31">
        <f t="shared" si="6"/>
      </c>
      <c r="G31">
        <f t="shared" si="7"/>
      </c>
      <c r="H31">
        <f t="shared" si="8"/>
      </c>
      <c r="I31">
        <f t="shared" si="9"/>
      </c>
      <c r="J31">
        <f t="shared" si="10"/>
      </c>
    </row>
    <row r="32" spans="1:10" ht="14.25" thickBot="1">
      <c r="A32" s="4">
        <v>35551</v>
      </c>
      <c r="B32" s="5">
        <v>133</v>
      </c>
      <c r="C32" s="5">
        <v>126</v>
      </c>
      <c r="D32" s="11">
        <f t="shared" si="4"/>
        <v>5</v>
      </c>
      <c r="E32">
        <f t="shared" si="5"/>
      </c>
      <c r="F32">
        <f t="shared" si="6"/>
      </c>
      <c r="G32">
        <f t="shared" si="7"/>
      </c>
      <c r="H32">
        <f t="shared" si="8"/>
      </c>
      <c r="I32">
        <f t="shared" si="9"/>
      </c>
      <c r="J32">
        <f t="shared" si="10"/>
      </c>
    </row>
    <row r="33" spans="1:10" ht="14.25" thickBot="1">
      <c r="A33" s="4">
        <v>35582</v>
      </c>
      <c r="B33" s="5">
        <v>58</v>
      </c>
      <c r="C33" s="5">
        <v>64</v>
      </c>
      <c r="D33" s="11">
        <f t="shared" si="4"/>
        <v>6</v>
      </c>
      <c r="E33">
        <f t="shared" si="5"/>
      </c>
      <c r="F33">
        <f t="shared" si="6"/>
      </c>
      <c r="G33">
        <f t="shared" si="7"/>
      </c>
      <c r="H33">
        <f t="shared" si="8"/>
      </c>
      <c r="I33">
        <f t="shared" si="9"/>
      </c>
      <c r="J33">
        <f t="shared" si="10"/>
      </c>
    </row>
    <row r="34" spans="1:10" ht="14.25" thickBot="1">
      <c r="A34" s="4">
        <v>35612</v>
      </c>
      <c r="B34" s="5">
        <v>33</v>
      </c>
      <c r="C34" s="5">
        <v>32</v>
      </c>
      <c r="D34" s="11">
        <f t="shared" si="4"/>
        <v>7</v>
      </c>
      <c r="E34">
        <f t="shared" si="5"/>
      </c>
      <c r="F34">
        <f t="shared" si="6"/>
      </c>
      <c r="G34">
        <f t="shared" si="7"/>
      </c>
      <c r="H34">
        <f t="shared" si="8"/>
      </c>
      <c r="I34">
        <f t="shared" si="9"/>
      </c>
      <c r="J34">
        <f t="shared" si="10"/>
      </c>
    </row>
    <row r="35" spans="1:10" ht="14.25" thickBot="1">
      <c r="A35" s="4">
        <v>35643</v>
      </c>
      <c r="B35" s="5">
        <v>11</v>
      </c>
      <c r="C35" s="5">
        <v>29</v>
      </c>
      <c r="D35" s="11">
        <f t="shared" si="4"/>
        <v>8</v>
      </c>
      <c r="E35">
        <f t="shared" si="5"/>
      </c>
      <c r="F35">
        <f t="shared" si="6"/>
      </c>
      <c r="G35">
        <f t="shared" si="7"/>
      </c>
      <c r="H35">
        <f t="shared" si="8"/>
      </c>
      <c r="I35">
        <f t="shared" si="9"/>
      </c>
      <c r="J35">
        <f t="shared" si="10"/>
      </c>
    </row>
    <row r="36" spans="1:10" ht="14.25" thickBot="1">
      <c r="A36" s="4">
        <v>35674</v>
      </c>
      <c r="B36" s="5">
        <v>59</v>
      </c>
      <c r="C36" s="5">
        <v>63</v>
      </c>
      <c r="D36" s="11">
        <f t="shared" si="4"/>
        <v>9</v>
      </c>
      <c r="E36">
        <f t="shared" si="5"/>
      </c>
      <c r="F36">
        <f t="shared" si="6"/>
      </c>
      <c r="G36">
        <f t="shared" si="7"/>
      </c>
      <c r="H36">
        <f t="shared" si="8"/>
      </c>
      <c r="I36">
        <f t="shared" si="9"/>
        <v>510</v>
      </c>
      <c r="J36">
        <f t="shared" si="10"/>
        <v>520</v>
      </c>
    </row>
    <row r="37" spans="1:10" ht="14.25" thickBot="1">
      <c r="A37" s="4">
        <v>35704</v>
      </c>
      <c r="B37" s="5">
        <v>165</v>
      </c>
      <c r="C37" s="5">
        <v>145</v>
      </c>
      <c r="D37" s="11">
        <f t="shared" si="4"/>
        <v>10</v>
      </c>
      <c r="E37">
        <f t="shared" si="5"/>
      </c>
      <c r="F37">
        <f t="shared" si="6"/>
      </c>
      <c r="G37">
        <f t="shared" si="7"/>
      </c>
      <c r="H37">
        <f t="shared" si="8"/>
      </c>
      <c r="I37">
        <f t="shared" si="9"/>
      </c>
      <c r="J37">
        <f t="shared" si="10"/>
      </c>
    </row>
    <row r="38" spans="1:10" ht="14.25" thickBot="1">
      <c r="A38" s="4">
        <v>35735</v>
      </c>
      <c r="B38" s="5">
        <v>208</v>
      </c>
      <c r="C38" s="5">
        <v>251</v>
      </c>
      <c r="D38" s="11">
        <f t="shared" si="4"/>
        <v>11</v>
      </c>
      <c r="E38">
        <f t="shared" si="5"/>
      </c>
      <c r="F38">
        <f t="shared" si="6"/>
      </c>
      <c r="G38">
        <f t="shared" si="7"/>
      </c>
      <c r="H38">
        <f t="shared" si="8"/>
      </c>
      <c r="I38">
        <f t="shared" si="9"/>
      </c>
      <c r="J38">
        <f t="shared" si="10"/>
      </c>
    </row>
    <row r="39" spans="1:10" ht="14.25" thickBot="1">
      <c r="A39" s="4">
        <v>35765</v>
      </c>
      <c r="B39" s="5">
        <v>308</v>
      </c>
      <c r="C39" s="5">
        <v>345</v>
      </c>
      <c r="D39" s="11">
        <f t="shared" si="4"/>
        <v>12</v>
      </c>
      <c r="E39">
        <f t="shared" si="5"/>
        <v>2110</v>
      </c>
      <c r="F39">
        <f t="shared" si="6"/>
        <v>2198</v>
      </c>
      <c r="G39">
        <f t="shared" si="7"/>
      </c>
      <c r="H39">
        <f t="shared" si="8"/>
      </c>
      <c r="I39">
        <f t="shared" si="9"/>
      </c>
      <c r="J39">
        <f t="shared" si="10"/>
      </c>
    </row>
    <row r="40" spans="1:10" ht="14.25" thickBot="1">
      <c r="A40" s="4">
        <v>35796</v>
      </c>
      <c r="B40" s="5">
        <v>324</v>
      </c>
      <c r="C40" s="5">
        <v>349</v>
      </c>
      <c r="D40" s="11">
        <f t="shared" si="4"/>
        <v>1</v>
      </c>
      <c r="E40">
        <f t="shared" si="5"/>
      </c>
      <c r="F40">
        <f t="shared" si="6"/>
      </c>
      <c r="G40">
        <f t="shared" si="7"/>
      </c>
      <c r="H40">
        <f t="shared" si="8"/>
      </c>
      <c r="I40">
        <f t="shared" si="9"/>
      </c>
      <c r="J40">
        <f t="shared" si="10"/>
      </c>
    </row>
    <row r="41" spans="1:10" ht="14.25" thickBot="1">
      <c r="A41" s="4">
        <v>35827</v>
      </c>
      <c r="B41" s="5">
        <v>249</v>
      </c>
      <c r="C41" s="5">
        <v>311</v>
      </c>
      <c r="D41" s="11">
        <f t="shared" si="4"/>
        <v>2</v>
      </c>
      <c r="E41">
        <f t="shared" si="5"/>
      </c>
      <c r="F41">
        <f t="shared" si="6"/>
      </c>
      <c r="G41">
        <f t="shared" si="7"/>
      </c>
      <c r="H41">
        <f t="shared" si="8"/>
      </c>
      <c r="I41">
        <f t="shared" si="9"/>
      </c>
      <c r="J41">
        <f t="shared" si="10"/>
      </c>
    </row>
    <row r="42" spans="1:10" ht="14.25" thickBot="1">
      <c r="A42" s="4">
        <v>35855</v>
      </c>
      <c r="B42" s="5">
        <v>243</v>
      </c>
      <c r="C42" s="5">
        <v>277</v>
      </c>
      <c r="D42" s="11">
        <f t="shared" si="4"/>
        <v>3</v>
      </c>
      <c r="E42">
        <f t="shared" si="5"/>
      </c>
      <c r="F42">
        <f t="shared" si="6"/>
      </c>
      <c r="G42">
        <f t="shared" si="7"/>
        <v>1497</v>
      </c>
      <c r="H42">
        <f t="shared" si="8"/>
        <v>1678</v>
      </c>
      <c r="I42">
        <f t="shared" si="9"/>
      </c>
      <c r="J42">
        <f t="shared" si="10"/>
      </c>
    </row>
    <row r="43" spans="1:10" ht="14.25" thickBot="1">
      <c r="A43" s="4">
        <v>35886</v>
      </c>
      <c r="B43" s="5">
        <v>219</v>
      </c>
      <c r="C43" s="5">
        <v>206</v>
      </c>
      <c r="D43" s="11">
        <f t="shared" si="4"/>
        <v>4</v>
      </c>
      <c r="E43">
        <f t="shared" si="5"/>
      </c>
      <c r="F43">
        <f t="shared" si="6"/>
      </c>
      <c r="G43">
        <f t="shared" si="7"/>
      </c>
      <c r="H43">
        <f t="shared" si="8"/>
      </c>
      <c r="I43">
        <f t="shared" si="9"/>
      </c>
      <c r="J43">
        <f t="shared" si="10"/>
      </c>
    </row>
    <row r="44" spans="1:10" ht="14.25" thickBot="1">
      <c r="A44" s="4">
        <v>35916</v>
      </c>
      <c r="B44" s="5">
        <v>104</v>
      </c>
      <c r="C44" s="5">
        <v>126</v>
      </c>
      <c r="D44" s="11">
        <f t="shared" si="4"/>
        <v>5</v>
      </c>
      <c r="E44">
        <f t="shared" si="5"/>
      </c>
      <c r="F44">
        <f t="shared" si="6"/>
      </c>
      <c r="G44">
        <f t="shared" si="7"/>
      </c>
      <c r="H44">
        <f t="shared" si="8"/>
      </c>
      <c r="I44">
        <f t="shared" si="9"/>
      </c>
      <c r="J44">
        <f t="shared" si="10"/>
      </c>
    </row>
    <row r="45" spans="1:10" ht="14.25" thickBot="1">
      <c r="A45" s="4">
        <v>35947</v>
      </c>
      <c r="B45" s="5">
        <v>59</v>
      </c>
      <c r="C45" s="5">
        <v>64</v>
      </c>
      <c r="D45" s="11">
        <f t="shared" si="4"/>
        <v>6</v>
      </c>
      <c r="E45">
        <f t="shared" si="5"/>
      </c>
      <c r="F45">
        <f t="shared" si="6"/>
      </c>
      <c r="G45">
        <f t="shared" si="7"/>
      </c>
      <c r="H45">
        <f t="shared" si="8"/>
      </c>
      <c r="I45">
        <f t="shared" si="9"/>
      </c>
      <c r="J45">
        <f t="shared" si="10"/>
      </c>
    </row>
    <row r="46" spans="1:10" ht="14.25" thickBot="1">
      <c r="A46" s="4">
        <v>35977</v>
      </c>
      <c r="B46" s="5">
        <v>43</v>
      </c>
      <c r="C46" s="5">
        <v>32</v>
      </c>
      <c r="D46" s="11">
        <f t="shared" si="4"/>
        <v>7</v>
      </c>
      <c r="E46">
        <f t="shared" si="5"/>
      </c>
      <c r="F46">
        <f t="shared" si="6"/>
      </c>
      <c r="G46">
        <f t="shared" si="7"/>
      </c>
      <c r="H46">
        <f t="shared" si="8"/>
      </c>
      <c r="I46">
        <f t="shared" si="9"/>
      </c>
      <c r="J46">
        <f t="shared" si="10"/>
      </c>
    </row>
    <row r="47" spans="1:10" ht="14.25" thickBot="1">
      <c r="A47" s="4">
        <v>36008</v>
      </c>
      <c r="B47" s="5">
        <v>45</v>
      </c>
      <c r="C47" s="5">
        <v>29</v>
      </c>
      <c r="D47" s="11">
        <f t="shared" si="4"/>
        <v>8</v>
      </c>
      <c r="E47">
        <f t="shared" si="5"/>
      </c>
      <c r="F47">
        <f t="shared" si="6"/>
      </c>
      <c r="G47">
        <f t="shared" si="7"/>
      </c>
      <c r="H47">
        <f t="shared" si="8"/>
      </c>
      <c r="I47">
        <f t="shared" si="9"/>
      </c>
      <c r="J47">
        <f t="shared" si="10"/>
      </c>
    </row>
    <row r="48" spans="1:10" ht="14.25" thickBot="1">
      <c r="A48" s="4">
        <v>36039</v>
      </c>
      <c r="B48" s="5">
        <v>52</v>
      </c>
      <c r="C48" s="5">
        <v>63</v>
      </c>
      <c r="D48" s="11">
        <f t="shared" si="4"/>
        <v>9</v>
      </c>
      <c r="E48">
        <f t="shared" si="5"/>
      </c>
      <c r="F48">
        <f t="shared" si="6"/>
      </c>
      <c r="G48">
        <f t="shared" si="7"/>
      </c>
      <c r="H48">
        <f t="shared" si="8"/>
      </c>
      <c r="I48">
        <f t="shared" si="9"/>
        <v>522</v>
      </c>
      <c r="J48">
        <f t="shared" si="10"/>
        <v>520</v>
      </c>
    </row>
    <row r="49" spans="1:10" ht="14.25" thickBot="1">
      <c r="A49" s="4">
        <v>36069</v>
      </c>
      <c r="B49" s="5">
        <v>158</v>
      </c>
      <c r="C49" s="5">
        <v>145</v>
      </c>
      <c r="D49" s="11">
        <f t="shared" si="4"/>
        <v>10</v>
      </c>
      <c r="E49">
        <f t="shared" si="5"/>
      </c>
      <c r="F49">
        <f t="shared" si="6"/>
      </c>
      <c r="G49">
        <f t="shared" si="7"/>
      </c>
      <c r="H49">
        <f t="shared" si="8"/>
      </c>
      <c r="I49">
        <f t="shared" si="9"/>
      </c>
      <c r="J49">
        <f t="shared" si="10"/>
      </c>
    </row>
    <row r="50" spans="1:10" ht="14.25" thickBot="1">
      <c r="A50" s="4">
        <v>36100</v>
      </c>
      <c r="B50" s="5">
        <v>308</v>
      </c>
      <c r="C50" s="5">
        <v>251</v>
      </c>
      <c r="D50" s="11">
        <f t="shared" si="4"/>
        <v>11</v>
      </c>
      <c r="E50">
        <f t="shared" si="5"/>
      </c>
      <c r="F50">
        <f t="shared" si="6"/>
      </c>
      <c r="G50">
        <f t="shared" si="7"/>
      </c>
      <c r="H50">
        <f t="shared" si="8"/>
      </c>
      <c r="I50">
        <f t="shared" si="9"/>
      </c>
      <c r="J50">
        <f t="shared" si="10"/>
      </c>
    </row>
    <row r="51" spans="1:10" ht="14.25" thickBot="1">
      <c r="A51" s="4">
        <v>36130</v>
      </c>
      <c r="B51" s="5">
        <v>325</v>
      </c>
      <c r="C51" s="5">
        <v>345</v>
      </c>
      <c r="D51" s="11">
        <f t="shared" si="4"/>
        <v>12</v>
      </c>
      <c r="E51">
        <f t="shared" si="5"/>
        <v>2129</v>
      </c>
      <c r="F51">
        <f t="shared" si="6"/>
        <v>2198</v>
      </c>
      <c r="G51">
        <f t="shared" si="7"/>
      </c>
      <c r="H51">
        <f t="shared" si="8"/>
      </c>
      <c r="I51">
        <f t="shared" si="9"/>
      </c>
      <c r="J51">
        <f t="shared" si="10"/>
      </c>
    </row>
    <row r="52" spans="1:10" ht="14.25" thickBot="1">
      <c r="A52" s="4">
        <v>36161</v>
      </c>
      <c r="B52" s="5">
        <v>315</v>
      </c>
      <c r="C52" s="5">
        <v>349</v>
      </c>
      <c r="D52" s="11">
        <f t="shared" si="4"/>
        <v>1</v>
      </c>
      <c r="E52">
        <f t="shared" si="5"/>
      </c>
      <c r="F52">
        <f t="shared" si="6"/>
      </c>
      <c r="G52">
        <f t="shared" si="7"/>
      </c>
      <c r="H52">
        <f t="shared" si="8"/>
      </c>
      <c r="I52">
        <f t="shared" si="9"/>
      </c>
      <c r="J52">
        <f t="shared" si="10"/>
      </c>
    </row>
    <row r="53" spans="1:10" ht="14.25" thickBot="1">
      <c r="A53" s="4">
        <v>36192</v>
      </c>
      <c r="B53" s="5">
        <v>307</v>
      </c>
      <c r="C53" s="5">
        <v>311</v>
      </c>
      <c r="D53" s="11">
        <f t="shared" si="4"/>
        <v>2</v>
      </c>
      <c r="E53">
        <f t="shared" si="5"/>
      </c>
      <c r="F53">
        <f t="shared" si="6"/>
      </c>
      <c r="G53">
        <f t="shared" si="7"/>
      </c>
      <c r="H53">
        <f t="shared" si="8"/>
      </c>
      <c r="I53">
        <f t="shared" si="9"/>
      </c>
      <c r="J53">
        <f t="shared" si="10"/>
      </c>
    </row>
    <row r="54" spans="1:10" ht="14.25" thickBot="1">
      <c r="A54" s="4">
        <v>36220</v>
      </c>
      <c r="B54" s="5">
        <v>256</v>
      </c>
      <c r="C54" s="5">
        <v>277</v>
      </c>
      <c r="D54" s="11">
        <f t="shared" si="4"/>
        <v>3</v>
      </c>
      <c r="E54">
        <f t="shared" si="5"/>
      </c>
      <c r="F54">
        <f t="shared" si="6"/>
      </c>
      <c r="G54">
        <f t="shared" si="7"/>
        <v>1669</v>
      </c>
      <c r="H54">
        <f t="shared" si="8"/>
        <v>1678</v>
      </c>
      <c r="I54">
        <f t="shared" si="9"/>
      </c>
      <c r="J54">
        <f t="shared" si="10"/>
      </c>
    </row>
    <row r="55" spans="1:10" ht="14.25" thickBot="1">
      <c r="A55" s="4">
        <v>36251</v>
      </c>
      <c r="B55" s="5">
        <v>192</v>
      </c>
      <c r="C55" s="5">
        <v>206</v>
      </c>
      <c r="D55" s="11">
        <f t="shared" si="4"/>
        <v>4</v>
      </c>
      <c r="E55">
        <f t="shared" si="5"/>
      </c>
      <c r="F55">
        <f t="shared" si="6"/>
      </c>
      <c r="G55">
        <f t="shared" si="7"/>
      </c>
      <c r="H55">
        <f t="shared" si="8"/>
      </c>
      <c r="I55">
        <f t="shared" si="9"/>
      </c>
      <c r="J55">
        <f t="shared" si="10"/>
      </c>
    </row>
    <row r="56" spans="1:10" ht="14.25" thickBot="1">
      <c r="A56" s="4">
        <v>36281</v>
      </c>
      <c r="B56" s="5">
        <v>97</v>
      </c>
      <c r="C56" s="5">
        <v>126</v>
      </c>
      <c r="D56" s="11">
        <f t="shared" si="4"/>
        <v>5</v>
      </c>
      <c r="E56">
        <f t="shared" si="5"/>
      </c>
      <c r="F56">
        <f t="shared" si="6"/>
      </c>
      <c r="G56">
        <f t="shared" si="7"/>
      </c>
      <c r="H56">
        <f t="shared" si="8"/>
      </c>
      <c r="I56">
        <f t="shared" si="9"/>
      </c>
      <c r="J56">
        <f t="shared" si="10"/>
      </c>
    </row>
    <row r="57" spans="1:10" ht="14.25" thickBot="1">
      <c r="A57" s="4">
        <v>36312</v>
      </c>
      <c r="B57" s="5">
        <v>75</v>
      </c>
      <c r="C57" s="5">
        <v>64</v>
      </c>
      <c r="D57" s="11">
        <f t="shared" si="4"/>
        <v>6</v>
      </c>
      <c r="E57">
        <f t="shared" si="5"/>
      </c>
      <c r="F57">
        <f t="shared" si="6"/>
      </c>
      <c r="G57">
        <f t="shared" si="7"/>
      </c>
      <c r="H57">
        <f t="shared" si="8"/>
      </c>
      <c r="I57">
        <f t="shared" si="9"/>
      </c>
      <c r="J57">
        <f t="shared" si="10"/>
      </c>
    </row>
    <row r="58" spans="1:10" ht="14.25" thickBot="1">
      <c r="A58" s="4">
        <v>36342</v>
      </c>
      <c r="B58" s="5">
        <v>25</v>
      </c>
      <c r="C58" s="5">
        <v>32</v>
      </c>
      <c r="D58" s="11">
        <f t="shared" si="4"/>
        <v>7</v>
      </c>
      <c r="E58">
        <f t="shared" si="5"/>
      </c>
      <c r="F58">
        <f t="shared" si="6"/>
      </c>
      <c r="G58">
        <f t="shared" si="7"/>
      </c>
      <c r="H58">
        <f t="shared" si="8"/>
      </c>
      <c r="I58">
        <f t="shared" si="9"/>
      </c>
      <c r="J58">
        <f t="shared" si="10"/>
      </c>
    </row>
    <row r="59" spans="1:10" ht="14.25" thickBot="1">
      <c r="A59" s="4">
        <v>36373</v>
      </c>
      <c r="B59" s="5">
        <v>34</v>
      </c>
      <c r="C59" s="5">
        <v>29</v>
      </c>
      <c r="D59" s="11">
        <f t="shared" si="4"/>
        <v>8</v>
      </c>
      <c r="E59">
        <f t="shared" si="5"/>
      </c>
      <c r="F59">
        <f t="shared" si="6"/>
      </c>
      <c r="G59">
        <f t="shared" si="7"/>
      </c>
      <c r="H59">
        <f t="shared" si="8"/>
      </c>
      <c r="I59">
        <f t="shared" si="9"/>
      </c>
      <c r="J59">
        <f t="shared" si="10"/>
      </c>
    </row>
    <row r="60" spans="1:10" ht="14.25" thickBot="1">
      <c r="A60" s="4">
        <v>36404</v>
      </c>
      <c r="B60" s="5">
        <v>31</v>
      </c>
      <c r="C60" s="5">
        <v>63</v>
      </c>
      <c r="D60" s="11">
        <f t="shared" si="4"/>
        <v>9</v>
      </c>
      <c r="E60">
        <f t="shared" si="5"/>
      </c>
      <c r="F60">
        <f t="shared" si="6"/>
      </c>
      <c r="G60">
        <f t="shared" si="7"/>
      </c>
      <c r="H60">
        <f t="shared" si="8"/>
      </c>
      <c r="I60">
        <f t="shared" si="9"/>
        <v>454</v>
      </c>
      <c r="J60">
        <f t="shared" si="10"/>
        <v>520</v>
      </c>
    </row>
    <row r="61" spans="1:10" ht="14.25" thickBot="1">
      <c r="A61" s="4">
        <v>36434</v>
      </c>
      <c r="B61" s="5">
        <v>143</v>
      </c>
      <c r="C61" s="5">
        <v>145</v>
      </c>
      <c r="D61" s="11">
        <f t="shared" si="4"/>
        <v>10</v>
      </c>
      <c r="E61">
        <f t="shared" si="5"/>
      </c>
      <c r="F61">
        <f t="shared" si="6"/>
      </c>
      <c r="G61">
        <f t="shared" si="7"/>
      </c>
      <c r="H61">
        <f t="shared" si="8"/>
      </c>
      <c r="I61">
        <f t="shared" si="9"/>
      </c>
      <c r="J61">
        <f t="shared" si="10"/>
      </c>
    </row>
    <row r="62" spans="1:10" ht="14.25" thickBot="1">
      <c r="A62" s="4">
        <v>36465</v>
      </c>
      <c r="B62" s="5">
        <v>242</v>
      </c>
      <c r="C62" s="5">
        <v>251</v>
      </c>
      <c r="D62" s="11">
        <f t="shared" si="4"/>
        <v>11</v>
      </c>
      <c r="E62">
        <f t="shared" si="5"/>
      </c>
      <c r="F62">
        <f t="shared" si="6"/>
      </c>
      <c r="G62">
        <f t="shared" si="7"/>
      </c>
      <c r="H62">
        <f t="shared" si="8"/>
      </c>
      <c r="I62">
        <f t="shared" si="9"/>
      </c>
      <c r="J62">
        <f t="shared" si="10"/>
      </c>
    </row>
    <row r="63" spans="1:10" ht="14.25" thickBot="1">
      <c r="A63" s="4">
        <v>36495</v>
      </c>
      <c r="B63" s="5">
        <v>353</v>
      </c>
      <c r="C63" s="5">
        <v>345</v>
      </c>
      <c r="D63" s="11">
        <f t="shared" si="4"/>
        <v>12</v>
      </c>
      <c r="E63">
        <f t="shared" si="5"/>
        <v>2070</v>
      </c>
      <c r="F63">
        <f t="shared" si="6"/>
        <v>2198</v>
      </c>
      <c r="G63">
        <f t="shared" si="7"/>
      </c>
      <c r="H63">
        <f t="shared" si="8"/>
      </c>
      <c r="I63">
        <f t="shared" si="9"/>
      </c>
      <c r="J63">
        <f t="shared" si="10"/>
      </c>
    </row>
    <row r="64" spans="1:10" ht="14.25" thickBot="1">
      <c r="A64" s="4">
        <v>36526</v>
      </c>
      <c r="B64" s="5">
        <v>336</v>
      </c>
      <c r="C64" s="5">
        <v>349</v>
      </c>
      <c r="D64" s="11">
        <f t="shared" si="4"/>
        <v>1</v>
      </c>
      <c r="E64">
        <f t="shared" si="5"/>
      </c>
      <c r="F64">
        <f t="shared" si="6"/>
      </c>
      <c r="G64">
        <f t="shared" si="7"/>
      </c>
      <c r="H64">
        <f t="shared" si="8"/>
      </c>
      <c r="I64">
        <f t="shared" si="9"/>
      </c>
      <c r="J64">
        <f t="shared" si="10"/>
      </c>
    </row>
    <row r="65" spans="1:10" ht="14.25" thickBot="1">
      <c r="A65" s="4">
        <v>36557</v>
      </c>
      <c r="B65" s="5">
        <v>277</v>
      </c>
      <c r="C65" s="5">
        <v>311</v>
      </c>
      <c r="D65" s="11">
        <f t="shared" si="4"/>
        <v>2</v>
      </c>
      <c r="E65">
        <f t="shared" si="5"/>
      </c>
      <c r="F65">
        <f t="shared" si="6"/>
      </c>
      <c r="G65">
        <f t="shared" si="7"/>
      </c>
      <c r="H65">
        <f t="shared" si="8"/>
      </c>
      <c r="I65">
        <f t="shared" si="9"/>
      </c>
      <c r="J65">
        <f t="shared" si="10"/>
      </c>
    </row>
    <row r="66" spans="1:10" ht="14.25" thickBot="1">
      <c r="A66" s="4">
        <v>36586</v>
      </c>
      <c r="B66" s="5">
        <v>260</v>
      </c>
      <c r="C66" s="5">
        <v>277</v>
      </c>
      <c r="D66" s="11">
        <f t="shared" si="4"/>
        <v>3</v>
      </c>
      <c r="E66">
        <f t="shared" si="5"/>
      </c>
      <c r="F66">
        <f t="shared" si="6"/>
      </c>
      <c r="G66">
        <f t="shared" si="7"/>
        <v>1611</v>
      </c>
      <c r="H66">
        <f t="shared" si="8"/>
        <v>1678</v>
      </c>
      <c r="I66">
        <f t="shared" si="9"/>
      </c>
      <c r="J66">
        <f t="shared" si="10"/>
      </c>
    </row>
    <row r="67" spans="1:10" ht="14.25" thickBot="1">
      <c r="A67" s="4">
        <v>36617</v>
      </c>
      <c r="B67" s="5">
        <v>218</v>
      </c>
      <c r="C67" s="5">
        <v>206</v>
      </c>
      <c r="D67" s="11">
        <f t="shared" si="4"/>
        <v>4</v>
      </c>
      <c r="E67">
        <f t="shared" si="5"/>
      </c>
      <c r="F67">
        <f t="shared" si="6"/>
      </c>
      <c r="G67">
        <f t="shared" si="7"/>
      </c>
      <c r="H67">
        <f t="shared" si="8"/>
      </c>
      <c r="I67">
        <f t="shared" si="9"/>
      </c>
      <c r="J67">
        <f t="shared" si="10"/>
      </c>
    </row>
    <row r="68" spans="1:10" ht="14.25" thickBot="1">
      <c r="A68" s="4">
        <v>36647</v>
      </c>
      <c r="B68" s="5">
        <v>116</v>
      </c>
      <c r="C68" s="5">
        <v>126</v>
      </c>
      <c r="D68" s="11">
        <f t="shared" si="4"/>
        <v>5</v>
      </c>
      <c r="E68">
        <f t="shared" si="5"/>
      </c>
      <c r="F68">
        <f t="shared" si="6"/>
      </c>
      <c r="G68">
        <f t="shared" si="7"/>
      </c>
      <c r="H68">
        <f t="shared" si="8"/>
      </c>
      <c r="I68">
        <f t="shared" si="9"/>
      </c>
      <c r="J68">
        <f t="shared" si="10"/>
      </c>
    </row>
    <row r="69" spans="1:10" ht="14.25" thickBot="1">
      <c r="A69" s="4">
        <v>36678</v>
      </c>
      <c r="B69" s="5">
        <v>53</v>
      </c>
      <c r="C69" s="5">
        <v>64</v>
      </c>
      <c r="D69" s="11">
        <f t="shared" si="4"/>
        <v>6</v>
      </c>
      <c r="E69">
        <f t="shared" si="5"/>
      </c>
      <c r="F69">
        <f t="shared" si="6"/>
      </c>
      <c r="G69">
        <f t="shared" si="7"/>
      </c>
      <c r="H69">
        <f t="shared" si="8"/>
      </c>
      <c r="I69">
        <f t="shared" si="9"/>
      </c>
      <c r="J69">
        <f t="shared" si="10"/>
      </c>
    </row>
    <row r="70" spans="1:10" ht="14.25" thickBot="1">
      <c r="A70" s="4">
        <v>36708</v>
      </c>
      <c r="B70" s="5">
        <v>54</v>
      </c>
      <c r="C70" s="5">
        <v>32</v>
      </c>
      <c r="D70" s="11">
        <f t="shared" si="4"/>
        <v>7</v>
      </c>
      <c r="E70">
        <f t="shared" si="5"/>
      </c>
      <c r="F70">
        <f t="shared" si="6"/>
      </c>
      <c r="G70">
        <f t="shared" si="7"/>
      </c>
      <c r="H70">
        <f t="shared" si="8"/>
      </c>
      <c r="I70">
        <f t="shared" si="9"/>
      </c>
      <c r="J70">
        <f t="shared" si="10"/>
      </c>
    </row>
    <row r="71" spans="1:10" ht="14.25" thickBot="1">
      <c r="A71" s="4">
        <v>36739</v>
      </c>
      <c r="B71" s="5">
        <v>26</v>
      </c>
      <c r="C71" s="5">
        <v>29</v>
      </c>
      <c r="D71" s="11">
        <f t="shared" si="4"/>
        <v>8</v>
      </c>
      <c r="E71">
        <f t="shared" si="5"/>
      </c>
      <c r="F71">
        <f t="shared" si="6"/>
      </c>
      <c r="G71">
        <f t="shared" si="7"/>
      </c>
      <c r="H71">
        <f t="shared" si="8"/>
      </c>
      <c r="I71">
        <f t="shared" si="9"/>
      </c>
      <c r="J71">
        <f t="shared" si="10"/>
      </c>
    </row>
    <row r="72" spans="1:10" ht="14.25" thickBot="1">
      <c r="A72" s="4">
        <v>36770</v>
      </c>
      <c r="B72" s="5">
        <v>40</v>
      </c>
      <c r="C72" s="5">
        <v>63</v>
      </c>
      <c r="D72" s="11">
        <f t="shared" si="4"/>
        <v>9</v>
      </c>
      <c r="E72">
        <f t="shared" si="5"/>
      </c>
      <c r="F72">
        <f t="shared" si="6"/>
      </c>
      <c r="G72">
        <f t="shared" si="7"/>
      </c>
      <c r="H72">
        <f t="shared" si="8"/>
      </c>
      <c r="I72">
        <f t="shared" si="9"/>
        <v>507</v>
      </c>
      <c r="J72">
        <f t="shared" si="10"/>
        <v>520</v>
      </c>
    </row>
    <row r="73" spans="1:10" ht="14.25" thickBot="1">
      <c r="A73" s="4">
        <v>36800</v>
      </c>
      <c r="B73" s="5">
        <v>155</v>
      </c>
      <c r="C73" s="5">
        <v>145</v>
      </c>
      <c r="D73" s="11">
        <f t="shared" si="4"/>
        <v>10</v>
      </c>
      <c r="E73">
        <f t="shared" si="5"/>
      </c>
      <c r="F73">
        <f t="shared" si="6"/>
      </c>
      <c r="G73">
        <f t="shared" si="7"/>
      </c>
      <c r="H73">
        <f t="shared" si="8"/>
      </c>
      <c r="I73">
        <f t="shared" si="9"/>
      </c>
      <c r="J73">
        <f t="shared" si="10"/>
      </c>
    </row>
    <row r="74" spans="1:10" ht="14.25" thickBot="1">
      <c r="A74" s="4">
        <v>36831</v>
      </c>
      <c r="B74" s="5">
        <v>256</v>
      </c>
      <c r="C74" s="5">
        <v>251</v>
      </c>
      <c r="D74" s="11">
        <f t="shared" si="4"/>
        <v>11</v>
      </c>
      <c r="E74">
        <f t="shared" si="5"/>
      </c>
      <c r="F74">
        <f t="shared" si="6"/>
      </c>
      <c r="G74">
        <f t="shared" si="7"/>
      </c>
      <c r="H74">
        <f t="shared" si="8"/>
      </c>
      <c r="I74">
        <f t="shared" si="9"/>
      </c>
      <c r="J74">
        <f t="shared" si="10"/>
      </c>
    </row>
    <row r="75" spans="1:10" ht="14.25" thickBot="1">
      <c r="A75" s="4">
        <v>36861</v>
      </c>
      <c r="B75" s="5">
        <v>310</v>
      </c>
      <c r="C75" s="5">
        <v>345</v>
      </c>
      <c r="D75" s="11">
        <f t="shared" si="4"/>
        <v>12</v>
      </c>
      <c r="E75">
        <f t="shared" si="5"/>
        <v>2101</v>
      </c>
      <c r="F75">
        <f t="shared" si="6"/>
        <v>2198</v>
      </c>
      <c r="G75">
        <f t="shared" si="7"/>
      </c>
      <c r="H75">
        <f t="shared" si="8"/>
      </c>
      <c r="I75">
        <f t="shared" si="9"/>
      </c>
      <c r="J75">
        <f t="shared" si="10"/>
      </c>
    </row>
    <row r="76" spans="1:10" ht="14.25" thickBot="1">
      <c r="A76" s="4">
        <v>36892</v>
      </c>
      <c r="B76" s="5">
        <v>378</v>
      </c>
      <c r="C76" s="5">
        <v>349</v>
      </c>
      <c r="D76" s="11">
        <f t="shared" si="4"/>
        <v>1</v>
      </c>
      <c r="E76">
        <f t="shared" si="5"/>
      </c>
      <c r="F76">
        <f t="shared" si="6"/>
      </c>
      <c r="G76">
        <f t="shared" si="7"/>
      </c>
      <c r="H76">
        <f t="shared" si="8"/>
      </c>
      <c r="I76">
        <f t="shared" si="9"/>
      </c>
      <c r="J76">
        <f t="shared" si="10"/>
      </c>
    </row>
    <row r="77" spans="1:10" ht="14.25" thickBot="1">
      <c r="A77" s="4">
        <v>36923</v>
      </c>
      <c r="B77" s="5">
        <v>307</v>
      </c>
      <c r="C77" s="5">
        <v>311</v>
      </c>
      <c r="D77" s="11">
        <f t="shared" si="4"/>
        <v>2</v>
      </c>
      <c r="E77">
        <f t="shared" si="5"/>
      </c>
      <c r="F77">
        <f t="shared" si="6"/>
      </c>
      <c r="G77">
        <f t="shared" si="7"/>
      </c>
      <c r="H77">
        <f t="shared" si="8"/>
      </c>
      <c r="I77">
        <f t="shared" si="9"/>
      </c>
      <c r="J77">
        <f t="shared" si="10"/>
      </c>
    </row>
    <row r="78" spans="1:10" ht="14.25" thickBot="1">
      <c r="A78" s="4">
        <v>36951</v>
      </c>
      <c r="B78" s="5">
        <v>319</v>
      </c>
      <c r="C78" s="5">
        <v>277</v>
      </c>
      <c r="D78" s="11">
        <f t="shared" si="4"/>
        <v>3</v>
      </c>
      <c r="E78">
        <f t="shared" si="5"/>
      </c>
      <c r="F78">
        <f t="shared" si="6"/>
      </c>
      <c r="G78">
        <f t="shared" si="7"/>
        <v>1725</v>
      </c>
      <c r="H78">
        <f t="shared" si="8"/>
        <v>1678</v>
      </c>
      <c r="I78">
        <f t="shared" si="9"/>
      </c>
      <c r="J78">
        <f t="shared" si="10"/>
      </c>
    </row>
    <row r="79" spans="1:10" ht="14.25" thickBot="1">
      <c r="A79" s="4">
        <v>36982</v>
      </c>
      <c r="B79" s="5">
        <v>237</v>
      </c>
      <c r="C79" s="5">
        <v>206</v>
      </c>
      <c r="D79" s="11">
        <f t="shared" si="4"/>
        <v>4</v>
      </c>
      <c r="E79">
        <f t="shared" si="5"/>
      </c>
      <c r="F79">
        <f t="shared" si="6"/>
      </c>
      <c r="G79">
        <f t="shared" si="7"/>
      </c>
      <c r="H79">
        <f t="shared" si="8"/>
      </c>
      <c r="I79">
        <f t="shared" si="9"/>
      </c>
      <c r="J79">
        <f t="shared" si="10"/>
      </c>
    </row>
    <row r="80" spans="1:10" ht="14.25" thickBot="1">
      <c r="A80" s="4">
        <v>37012</v>
      </c>
      <c r="B80" s="5">
        <v>120</v>
      </c>
      <c r="C80" s="5">
        <v>126</v>
      </c>
      <c r="D80" s="11">
        <f aca="true" t="shared" si="11" ref="D80:D143">MONTH(A80)</f>
        <v>5</v>
      </c>
      <c r="E80">
        <f aca="true" t="shared" si="12" ref="E80:E143">IF(D80=12,SUM(B69:B80),"")</f>
      </c>
      <c r="F80">
        <f aca="true" t="shared" si="13" ref="F80:F143">IF(D80=12,SUM(C69:C80),"")</f>
      </c>
      <c r="G80">
        <f t="shared" si="7"/>
      </c>
      <c r="H80">
        <f t="shared" si="8"/>
      </c>
      <c r="I80">
        <f t="shared" si="9"/>
      </c>
      <c r="J80">
        <f t="shared" si="10"/>
      </c>
    </row>
    <row r="81" spans="1:10" ht="14.25" thickBot="1">
      <c r="A81" s="4">
        <v>37043</v>
      </c>
      <c r="B81" s="5">
        <v>83</v>
      </c>
      <c r="C81" s="5">
        <v>64</v>
      </c>
      <c r="D81" s="11">
        <f t="shared" si="11"/>
        <v>6</v>
      </c>
      <c r="E81">
        <f t="shared" si="12"/>
      </c>
      <c r="F81">
        <f t="shared" si="13"/>
      </c>
      <c r="G81">
        <f t="shared" si="7"/>
      </c>
      <c r="H81">
        <f t="shared" si="8"/>
      </c>
      <c r="I81">
        <f t="shared" si="9"/>
      </c>
      <c r="J81">
        <f t="shared" si="10"/>
      </c>
    </row>
    <row r="82" spans="1:10" ht="14.25" thickBot="1">
      <c r="A82" s="4">
        <v>37073</v>
      </c>
      <c r="B82" s="5">
        <v>25</v>
      </c>
      <c r="C82" s="5">
        <v>32</v>
      </c>
      <c r="D82" s="11">
        <f t="shared" si="11"/>
        <v>7</v>
      </c>
      <c r="E82">
        <f t="shared" si="12"/>
      </c>
      <c r="F82">
        <f t="shared" si="13"/>
      </c>
      <c r="G82">
        <f t="shared" si="7"/>
      </c>
      <c r="H82">
        <f t="shared" si="8"/>
      </c>
      <c r="I82">
        <f t="shared" si="9"/>
      </c>
      <c r="J82">
        <f t="shared" si="10"/>
      </c>
    </row>
    <row r="83" spans="1:10" ht="14.25" thickBot="1">
      <c r="A83" s="4">
        <v>37104</v>
      </c>
      <c r="B83" s="5">
        <v>20</v>
      </c>
      <c r="C83" s="5">
        <v>29</v>
      </c>
      <c r="D83" s="11">
        <f t="shared" si="11"/>
        <v>8</v>
      </c>
      <c r="E83">
        <f t="shared" si="12"/>
      </c>
      <c r="F83">
        <f t="shared" si="13"/>
      </c>
      <c r="G83">
        <f aca="true" t="shared" si="14" ref="G83:G146">IF($D83=3,SUM(B78:B83),"")</f>
      </c>
      <c r="H83">
        <f aca="true" t="shared" si="15" ref="H83:H146">IF($D83=3,SUM(C78:C83),"")</f>
      </c>
      <c r="I83">
        <f t="shared" si="9"/>
      </c>
      <c r="J83">
        <f t="shared" si="10"/>
      </c>
    </row>
    <row r="84" spans="1:10" ht="14.25" thickBot="1">
      <c r="A84" s="4">
        <v>37135</v>
      </c>
      <c r="B84" s="5">
        <v>79</v>
      </c>
      <c r="C84" s="5">
        <v>63</v>
      </c>
      <c r="D84" s="11">
        <f t="shared" si="11"/>
        <v>9</v>
      </c>
      <c r="E84">
        <f t="shared" si="12"/>
      </c>
      <c r="F84">
        <f t="shared" si="13"/>
      </c>
      <c r="G84">
        <f t="shared" si="14"/>
      </c>
      <c r="H84">
        <f t="shared" si="15"/>
      </c>
      <c r="I84">
        <f t="shared" si="9"/>
        <v>564</v>
      </c>
      <c r="J84">
        <f t="shared" si="10"/>
        <v>520</v>
      </c>
    </row>
    <row r="85" spans="1:10" ht="14.25" thickBot="1">
      <c r="A85" s="4">
        <v>37165</v>
      </c>
      <c r="B85" s="5">
        <v>63</v>
      </c>
      <c r="C85" s="5">
        <v>145</v>
      </c>
      <c r="D85" s="11">
        <f t="shared" si="11"/>
        <v>10</v>
      </c>
      <c r="E85">
        <f t="shared" si="12"/>
      </c>
      <c r="F85">
        <f t="shared" si="13"/>
      </c>
      <c r="G85">
        <f t="shared" si="14"/>
      </c>
      <c r="H85">
        <f t="shared" si="15"/>
      </c>
      <c r="I85">
        <f t="shared" si="9"/>
      </c>
      <c r="J85">
        <f t="shared" si="10"/>
      </c>
    </row>
    <row r="86" spans="1:10" ht="14.25" thickBot="1">
      <c r="A86" s="4">
        <v>37196</v>
      </c>
      <c r="B86" s="5">
        <v>259</v>
      </c>
      <c r="C86" s="5">
        <v>251</v>
      </c>
      <c r="D86" s="11">
        <f t="shared" si="11"/>
        <v>11</v>
      </c>
      <c r="E86">
        <f t="shared" si="12"/>
      </c>
      <c r="F86">
        <f t="shared" si="13"/>
      </c>
      <c r="G86">
        <f t="shared" si="14"/>
      </c>
      <c r="H86">
        <f t="shared" si="15"/>
      </c>
      <c r="I86">
        <f t="shared" si="9"/>
      </c>
      <c r="J86">
        <f t="shared" si="10"/>
      </c>
    </row>
    <row r="87" spans="1:10" ht="14.25" thickBot="1">
      <c r="A87" s="4">
        <v>37226</v>
      </c>
      <c r="B87" s="5">
        <v>370</v>
      </c>
      <c r="C87" s="5">
        <v>345</v>
      </c>
      <c r="D87" s="11">
        <f t="shared" si="11"/>
        <v>12</v>
      </c>
      <c r="E87">
        <f t="shared" si="12"/>
        <v>2260</v>
      </c>
      <c r="F87">
        <f t="shared" si="13"/>
        <v>2198</v>
      </c>
      <c r="G87">
        <f t="shared" si="14"/>
      </c>
      <c r="H87">
        <f t="shared" si="15"/>
      </c>
      <c r="I87">
        <f t="shared" si="9"/>
      </c>
      <c r="J87">
        <f t="shared" si="10"/>
      </c>
    </row>
    <row r="88" spans="1:10" ht="14.25" thickBot="1">
      <c r="A88" s="4">
        <v>37257</v>
      </c>
      <c r="B88" s="5">
        <v>310</v>
      </c>
      <c r="C88" s="5">
        <v>349</v>
      </c>
      <c r="D88" s="11">
        <f t="shared" si="11"/>
        <v>1</v>
      </c>
      <c r="E88">
        <f t="shared" si="12"/>
      </c>
      <c r="F88">
        <f t="shared" si="13"/>
      </c>
      <c r="G88">
        <f t="shared" si="14"/>
      </c>
      <c r="H88">
        <f t="shared" si="15"/>
      </c>
      <c r="I88">
        <f t="shared" si="9"/>
      </c>
      <c r="J88">
        <f t="shared" si="10"/>
      </c>
    </row>
    <row r="89" spans="1:10" ht="14.25" thickBot="1">
      <c r="A89" s="4">
        <v>37288</v>
      </c>
      <c r="B89" s="5">
        <v>240</v>
      </c>
      <c r="C89" s="5">
        <v>311</v>
      </c>
      <c r="D89" s="11">
        <f t="shared" si="11"/>
        <v>2</v>
      </c>
      <c r="E89">
        <f t="shared" si="12"/>
      </c>
      <c r="F89">
        <f t="shared" si="13"/>
      </c>
      <c r="G89">
        <f t="shared" si="14"/>
      </c>
      <c r="H89">
        <f t="shared" si="15"/>
      </c>
      <c r="I89">
        <f aca="true" t="shared" si="16" ref="I89:I152">IF($D89=9,SUM(B84:B89),"")</f>
      </c>
      <c r="J89">
        <f aca="true" t="shared" si="17" ref="J89:J152">IF($D89=9,SUM(C84:C89),"")</f>
      </c>
    </row>
    <row r="90" spans="1:10" ht="14.25" thickBot="1">
      <c r="A90" s="4">
        <v>37316</v>
      </c>
      <c r="B90" s="5">
        <v>251</v>
      </c>
      <c r="C90" s="5">
        <v>277</v>
      </c>
      <c r="D90" s="11">
        <f t="shared" si="11"/>
        <v>3</v>
      </c>
      <c r="E90">
        <f t="shared" si="12"/>
      </c>
      <c r="F90">
        <f t="shared" si="13"/>
      </c>
      <c r="G90">
        <f t="shared" si="14"/>
        <v>1493</v>
      </c>
      <c r="H90">
        <f t="shared" si="15"/>
        <v>1678</v>
      </c>
      <c r="I90">
        <f t="shared" si="16"/>
      </c>
      <c r="J90">
        <f t="shared" si="17"/>
      </c>
    </row>
    <row r="91" spans="1:10" ht="14.25" thickBot="1">
      <c r="A91" s="4">
        <v>37347</v>
      </c>
      <c r="B91" s="5">
        <v>194</v>
      </c>
      <c r="C91" s="5">
        <v>206</v>
      </c>
      <c r="D91" s="11">
        <f t="shared" si="11"/>
        <v>4</v>
      </c>
      <c r="E91">
        <f t="shared" si="12"/>
      </c>
      <c r="F91">
        <f t="shared" si="13"/>
      </c>
      <c r="G91">
        <f t="shared" si="14"/>
      </c>
      <c r="H91">
        <f t="shared" si="15"/>
      </c>
      <c r="I91">
        <f t="shared" si="16"/>
      </c>
      <c r="J91">
        <f t="shared" si="17"/>
      </c>
    </row>
    <row r="92" spans="1:10" ht="14.25" thickBot="1">
      <c r="A92" s="4">
        <v>37377</v>
      </c>
      <c r="B92" s="5">
        <v>122</v>
      </c>
      <c r="C92" s="5">
        <v>126</v>
      </c>
      <c r="D92" s="11">
        <f t="shared" si="11"/>
        <v>5</v>
      </c>
      <c r="E92">
        <f t="shared" si="12"/>
      </c>
      <c r="F92">
        <f t="shared" si="13"/>
      </c>
      <c r="G92">
        <f t="shared" si="14"/>
      </c>
      <c r="H92">
        <f t="shared" si="15"/>
      </c>
      <c r="I92">
        <f t="shared" si="16"/>
      </c>
      <c r="J92">
        <f t="shared" si="17"/>
      </c>
    </row>
    <row r="93" spans="1:10" ht="14.25" thickBot="1">
      <c r="A93" s="4">
        <v>37408</v>
      </c>
      <c r="B93" s="5">
        <v>55</v>
      </c>
      <c r="C93" s="5">
        <v>64</v>
      </c>
      <c r="D93" s="11">
        <f t="shared" si="11"/>
        <v>6</v>
      </c>
      <c r="E93">
        <f t="shared" si="12"/>
      </c>
      <c r="F93">
        <f t="shared" si="13"/>
      </c>
      <c r="G93">
        <f t="shared" si="14"/>
      </c>
      <c r="H93">
        <f t="shared" si="15"/>
      </c>
      <c r="I93">
        <f t="shared" si="16"/>
      </c>
      <c r="J93">
        <f t="shared" si="17"/>
      </c>
    </row>
    <row r="94" spans="1:10" ht="14.25" thickBot="1">
      <c r="A94" s="4">
        <v>37438</v>
      </c>
      <c r="B94" s="5">
        <v>37</v>
      </c>
      <c r="C94" s="5">
        <v>32</v>
      </c>
      <c r="D94" s="11">
        <f t="shared" si="11"/>
        <v>7</v>
      </c>
      <c r="E94">
        <f t="shared" si="12"/>
      </c>
      <c r="F94">
        <f t="shared" si="13"/>
      </c>
      <c r="G94">
        <f t="shared" si="14"/>
      </c>
      <c r="H94">
        <f t="shared" si="15"/>
      </c>
      <c r="I94">
        <f t="shared" si="16"/>
      </c>
      <c r="J94">
        <f t="shared" si="17"/>
      </c>
    </row>
    <row r="95" spans="1:10" ht="14.25" thickBot="1">
      <c r="A95" s="4">
        <v>37469</v>
      </c>
      <c r="B95" s="5">
        <v>21</v>
      </c>
      <c r="C95" s="5">
        <v>29</v>
      </c>
      <c r="D95" s="11">
        <f t="shared" si="11"/>
        <v>8</v>
      </c>
      <c r="E95">
        <f t="shared" si="12"/>
      </c>
      <c r="F95">
        <f t="shared" si="13"/>
      </c>
      <c r="G95">
        <f t="shared" si="14"/>
      </c>
      <c r="H95">
        <f t="shared" si="15"/>
      </c>
      <c r="I95">
        <f t="shared" si="16"/>
      </c>
      <c r="J95">
        <f t="shared" si="17"/>
      </c>
    </row>
    <row r="96" spans="1:10" ht="14.25" thickBot="1">
      <c r="A96" s="4">
        <v>37500</v>
      </c>
      <c r="B96" s="5">
        <v>56</v>
      </c>
      <c r="C96" s="5">
        <v>63</v>
      </c>
      <c r="D96" s="11">
        <f t="shared" si="11"/>
        <v>9</v>
      </c>
      <c r="E96">
        <f t="shared" si="12"/>
      </c>
      <c r="F96">
        <f t="shared" si="13"/>
      </c>
      <c r="G96">
        <f t="shared" si="14"/>
      </c>
      <c r="H96">
        <f t="shared" si="15"/>
      </c>
      <c r="I96">
        <f t="shared" si="16"/>
        <v>485</v>
      </c>
      <c r="J96">
        <f t="shared" si="17"/>
        <v>520</v>
      </c>
    </row>
    <row r="97" spans="1:10" ht="14.25" thickBot="1">
      <c r="A97" s="4">
        <v>37530</v>
      </c>
      <c r="B97" s="5">
        <v>172</v>
      </c>
      <c r="C97" s="5">
        <v>145</v>
      </c>
      <c r="D97" s="11">
        <f t="shared" si="11"/>
        <v>10</v>
      </c>
      <c r="E97">
        <f t="shared" si="12"/>
      </c>
      <c r="F97">
        <f t="shared" si="13"/>
      </c>
      <c r="G97">
        <f t="shared" si="14"/>
      </c>
      <c r="H97">
        <f t="shared" si="15"/>
      </c>
      <c r="I97">
        <f t="shared" si="16"/>
      </c>
      <c r="J97">
        <f t="shared" si="17"/>
      </c>
    </row>
    <row r="98" spans="1:10" ht="14.25" thickBot="1">
      <c r="A98" s="4">
        <v>37561</v>
      </c>
      <c r="B98" s="5">
        <v>211</v>
      </c>
      <c r="C98" s="5">
        <v>251</v>
      </c>
      <c r="D98" s="11">
        <f t="shared" si="11"/>
        <v>11</v>
      </c>
      <c r="E98">
        <f t="shared" si="12"/>
      </c>
      <c r="F98">
        <f t="shared" si="13"/>
      </c>
      <c r="G98">
        <f t="shared" si="14"/>
      </c>
      <c r="H98">
        <f t="shared" si="15"/>
      </c>
      <c r="I98">
        <f t="shared" si="16"/>
      </c>
      <c r="J98">
        <f t="shared" si="17"/>
      </c>
    </row>
    <row r="99" spans="1:10" ht="14.25" thickBot="1">
      <c r="A99" s="4">
        <v>37591</v>
      </c>
      <c r="B99" s="5">
        <v>305</v>
      </c>
      <c r="C99" s="5">
        <v>345</v>
      </c>
      <c r="D99" s="11">
        <f t="shared" si="11"/>
        <v>12</v>
      </c>
      <c r="E99">
        <f t="shared" si="12"/>
        <v>1974</v>
      </c>
      <c r="F99">
        <f t="shared" si="13"/>
        <v>2198</v>
      </c>
      <c r="G99">
        <f t="shared" si="14"/>
      </c>
      <c r="H99">
        <f t="shared" si="15"/>
      </c>
      <c r="I99">
        <f t="shared" si="16"/>
      </c>
      <c r="J99">
        <f t="shared" si="17"/>
      </c>
    </row>
    <row r="100" spans="1:10" ht="14.25" thickBot="1">
      <c r="A100" s="4">
        <v>37622</v>
      </c>
      <c r="B100" s="5">
        <v>354</v>
      </c>
      <c r="C100" s="5">
        <v>349</v>
      </c>
      <c r="D100" s="11">
        <f t="shared" si="11"/>
        <v>1</v>
      </c>
      <c r="E100">
        <f t="shared" si="12"/>
      </c>
      <c r="F100">
        <f t="shared" si="13"/>
      </c>
      <c r="G100">
        <f t="shared" si="14"/>
      </c>
      <c r="H100">
        <f t="shared" si="15"/>
      </c>
      <c r="I100">
        <f t="shared" si="16"/>
      </c>
      <c r="J100">
        <f t="shared" si="17"/>
      </c>
    </row>
    <row r="101" spans="1:10" ht="14.25" thickBot="1">
      <c r="A101" s="4">
        <v>37653</v>
      </c>
      <c r="B101" s="5">
        <v>327</v>
      </c>
      <c r="C101" s="5">
        <v>311</v>
      </c>
      <c r="D101" s="11">
        <f t="shared" si="11"/>
        <v>2</v>
      </c>
      <c r="E101">
        <f t="shared" si="12"/>
      </c>
      <c r="F101">
        <f t="shared" si="13"/>
      </c>
      <c r="G101">
        <f t="shared" si="14"/>
      </c>
      <c r="H101">
        <f t="shared" si="15"/>
      </c>
      <c r="I101">
        <f t="shared" si="16"/>
      </c>
      <c r="J101">
        <f t="shared" si="17"/>
      </c>
    </row>
    <row r="102" spans="1:10" ht="14.25" thickBot="1">
      <c r="A102" s="4">
        <v>37681</v>
      </c>
      <c r="B102" s="5">
        <v>247</v>
      </c>
      <c r="C102" s="5">
        <v>277</v>
      </c>
      <c r="D102" s="11">
        <f t="shared" si="11"/>
        <v>3</v>
      </c>
      <c r="E102">
        <f t="shared" si="12"/>
      </c>
      <c r="F102">
        <f t="shared" si="13"/>
      </c>
      <c r="G102">
        <f t="shared" si="14"/>
        <v>1616</v>
      </c>
      <c r="H102">
        <f t="shared" si="15"/>
        <v>1678</v>
      </c>
      <c r="I102">
        <f t="shared" si="16"/>
      </c>
      <c r="J102">
        <f t="shared" si="17"/>
      </c>
    </row>
    <row r="103" spans="1:10" ht="14.25" thickBot="1">
      <c r="A103" s="4">
        <v>37712</v>
      </c>
      <c r="B103" s="5">
        <v>191</v>
      </c>
      <c r="C103" s="5">
        <v>206</v>
      </c>
      <c r="D103" s="11">
        <f t="shared" si="11"/>
        <v>4</v>
      </c>
      <c r="E103">
        <f t="shared" si="12"/>
      </c>
      <c r="F103">
        <f t="shared" si="13"/>
      </c>
      <c r="G103">
        <f t="shared" si="14"/>
      </c>
      <c r="H103">
        <f t="shared" si="15"/>
      </c>
      <c r="I103">
        <f t="shared" si="16"/>
      </c>
      <c r="J103">
        <f t="shared" si="17"/>
      </c>
    </row>
    <row r="104" spans="1:10" ht="14.25" thickBot="1">
      <c r="A104" s="4">
        <v>37742</v>
      </c>
      <c r="B104" s="5">
        <v>118</v>
      </c>
      <c r="C104" s="5">
        <v>126</v>
      </c>
      <c r="D104" s="11">
        <f t="shared" si="11"/>
        <v>5</v>
      </c>
      <c r="E104">
        <f t="shared" si="12"/>
      </c>
      <c r="F104">
        <f t="shared" si="13"/>
      </c>
      <c r="G104">
        <f t="shared" si="14"/>
      </c>
      <c r="H104">
        <f t="shared" si="15"/>
      </c>
      <c r="I104">
        <f t="shared" si="16"/>
      </c>
      <c r="J104">
        <f t="shared" si="17"/>
      </c>
    </row>
    <row r="105" spans="1:10" ht="14.25" thickBot="1">
      <c r="A105" s="4">
        <v>37773</v>
      </c>
      <c r="B105" s="5">
        <v>35</v>
      </c>
      <c r="C105" s="5">
        <v>64</v>
      </c>
      <c r="D105" s="11">
        <f t="shared" si="11"/>
        <v>6</v>
      </c>
      <c r="E105">
        <f t="shared" si="12"/>
      </c>
      <c r="F105">
        <f t="shared" si="13"/>
      </c>
      <c r="G105">
        <f t="shared" si="14"/>
      </c>
      <c r="H105">
        <f t="shared" si="15"/>
      </c>
      <c r="I105">
        <f t="shared" si="16"/>
      </c>
      <c r="J105">
        <f t="shared" si="17"/>
      </c>
    </row>
    <row r="106" spans="1:10" ht="14.25" thickBot="1">
      <c r="A106" s="4">
        <v>37803</v>
      </c>
      <c r="B106" s="5">
        <v>20</v>
      </c>
      <c r="C106" s="5">
        <v>32</v>
      </c>
      <c r="D106" s="11">
        <f t="shared" si="11"/>
        <v>7</v>
      </c>
      <c r="E106">
        <f t="shared" si="12"/>
      </c>
      <c r="F106">
        <f t="shared" si="13"/>
      </c>
      <c r="G106">
        <f t="shared" si="14"/>
      </c>
      <c r="H106">
        <f t="shared" si="15"/>
      </c>
      <c r="I106">
        <f t="shared" si="16"/>
      </c>
      <c r="J106">
        <f t="shared" si="17"/>
      </c>
    </row>
    <row r="107" spans="1:10" ht="14.25" thickBot="1">
      <c r="A107" s="4">
        <v>37834</v>
      </c>
      <c r="B107" s="5">
        <v>23</v>
      </c>
      <c r="C107" s="5">
        <v>29</v>
      </c>
      <c r="D107" s="11">
        <f t="shared" si="11"/>
        <v>8</v>
      </c>
      <c r="E107">
        <f t="shared" si="12"/>
      </c>
      <c r="F107">
        <f t="shared" si="13"/>
      </c>
      <c r="G107">
        <f t="shared" si="14"/>
      </c>
      <c r="H107">
        <f t="shared" si="15"/>
      </c>
      <c r="I107">
        <f t="shared" si="16"/>
      </c>
      <c r="J107">
        <f t="shared" si="17"/>
      </c>
    </row>
    <row r="108" spans="1:10" ht="14.25" thickBot="1">
      <c r="A108" s="4">
        <v>37865</v>
      </c>
      <c r="B108" s="5">
        <v>71</v>
      </c>
      <c r="C108" s="5">
        <v>63</v>
      </c>
      <c r="D108" s="11">
        <f t="shared" si="11"/>
        <v>9</v>
      </c>
      <c r="E108">
        <f t="shared" si="12"/>
      </c>
      <c r="F108">
        <f t="shared" si="13"/>
      </c>
      <c r="G108">
        <f t="shared" si="14"/>
      </c>
      <c r="H108">
        <f t="shared" si="15"/>
      </c>
      <c r="I108">
        <f t="shared" si="16"/>
        <v>458</v>
      </c>
      <c r="J108">
        <f t="shared" si="17"/>
        <v>520</v>
      </c>
    </row>
    <row r="109" spans="1:10" ht="14.25" thickBot="1">
      <c r="A109" s="4">
        <v>37895</v>
      </c>
      <c r="B109" s="5">
        <v>199</v>
      </c>
      <c r="C109" s="5">
        <v>145</v>
      </c>
      <c r="D109" s="11">
        <f t="shared" si="11"/>
        <v>10</v>
      </c>
      <c r="E109">
        <f t="shared" si="12"/>
      </c>
      <c r="F109">
        <f t="shared" si="13"/>
      </c>
      <c r="G109">
        <f t="shared" si="14"/>
      </c>
      <c r="H109">
        <f t="shared" si="15"/>
      </c>
      <c r="I109">
        <f t="shared" si="16"/>
      </c>
      <c r="J109">
        <f t="shared" si="17"/>
      </c>
    </row>
    <row r="110" spans="1:10" ht="14.25" thickBot="1">
      <c r="A110" s="4">
        <v>37926</v>
      </c>
      <c r="B110" s="5">
        <v>212</v>
      </c>
      <c r="C110" s="5">
        <v>251</v>
      </c>
      <c r="D110" s="11">
        <f t="shared" si="11"/>
        <v>11</v>
      </c>
      <c r="E110">
        <f t="shared" si="12"/>
      </c>
      <c r="F110">
        <f t="shared" si="13"/>
      </c>
      <c r="G110">
        <f t="shared" si="14"/>
      </c>
      <c r="H110">
        <f t="shared" si="15"/>
      </c>
      <c r="I110">
        <f t="shared" si="16"/>
      </c>
      <c r="J110">
        <f t="shared" si="17"/>
      </c>
    </row>
    <row r="111" spans="1:10" ht="14.25" thickBot="1">
      <c r="A111" s="4">
        <v>37956</v>
      </c>
      <c r="B111" s="5">
        <v>324</v>
      </c>
      <c r="C111" s="5">
        <v>345</v>
      </c>
      <c r="D111" s="11">
        <f t="shared" si="11"/>
        <v>12</v>
      </c>
      <c r="E111">
        <f t="shared" si="12"/>
        <v>2121</v>
      </c>
      <c r="F111">
        <f t="shared" si="13"/>
        <v>2198</v>
      </c>
      <c r="G111">
        <f t="shared" si="14"/>
      </c>
      <c r="H111">
        <f t="shared" si="15"/>
      </c>
      <c r="I111">
        <f t="shared" si="16"/>
      </c>
      <c r="J111">
        <f t="shared" si="17"/>
      </c>
    </row>
    <row r="112" spans="1:10" ht="14.25" thickBot="1">
      <c r="A112" s="4">
        <v>37987</v>
      </c>
      <c r="B112" s="5">
        <v>336</v>
      </c>
      <c r="C112" s="5">
        <v>349</v>
      </c>
      <c r="D112" s="11">
        <f t="shared" si="11"/>
        <v>1</v>
      </c>
      <c r="E112">
        <f t="shared" si="12"/>
      </c>
      <c r="F112">
        <f t="shared" si="13"/>
      </c>
      <c r="G112">
        <f t="shared" si="14"/>
      </c>
      <c r="H112">
        <f t="shared" si="15"/>
      </c>
      <c r="I112">
        <f t="shared" si="16"/>
      </c>
      <c r="J112">
        <f t="shared" si="17"/>
      </c>
    </row>
    <row r="113" spans="1:10" ht="14.25" thickBot="1">
      <c r="A113" s="4">
        <v>38018</v>
      </c>
      <c r="B113" s="5">
        <v>297</v>
      </c>
      <c r="C113" s="5">
        <v>311</v>
      </c>
      <c r="D113" s="11">
        <f t="shared" si="11"/>
        <v>2</v>
      </c>
      <c r="E113">
        <f t="shared" si="12"/>
      </c>
      <c r="F113">
        <f t="shared" si="13"/>
      </c>
      <c r="G113">
        <f t="shared" si="14"/>
      </c>
      <c r="H113">
        <f t="shared" si="15"/>
      </c>
      <c r="I113">
        <f t="shared" si="16"/>
      </c>
      <c r="J113">
        <f t="shared" si="17"/>
      </c>
    </row>
    <row r="114" spans="1:10" ht="14.25" thickBot="1">
      <c r="A114" s="4">
        <v>38047</v>
      </c>
      <c r="B114" s="5">
        <v>281</v>
      </c>
      <c r="C114" s="5">
        <v>277</v>
      </c>
      <c r="D114" s="11">
        <f t="shared" si="11"/>
        <v>3</v>
      </c>
      <c r="E114">
        <f t="shared" si="12"/>
      </c>
      <c r="F114">
        <f t="shared" si="13"/>
      </c>
      <c r="G114">
        <f t="shared" si="14"/>
        <v>1649</v>
      </c>
      <c r="H114">
        <f t="shared" si="15"/>
        <v>1678</v>
      </c>
      <c r="I114">
        <f t="shared" si="16"/>
      </c>
      <c r="J114">
        <f t="shared" si="17"/>
      </c>
    </row>
    <row r="115" spans="1:10" ht="14.25" thickBot="1">
      <c r="A115" s="4">
        <v>38078</v>
      </c>
      <c r="B115" s="5">
        <v>183</v>
      </c>
      <c r="C115" s="5">
        <v>206</v>
      </c>
      <c r="D115" s="11">
        <f t="shared" si="11"/>
        <v>4</v>
      </c>
      <c r="E115">
        <f t="shared" si="12"/>
      </c>
      <c r="F115">
        <f t="shared" si="13"/>
      </c>
      <c r="G115">
        <f t="shared" si="14"/>
      </c>
      <c r="H115">
        <f t="shared" si="15"/>
      </c>
      <c r="I115">
        <f t="shared" si="16"/>
      </c>
      <c r="J115">
        <f t="shared" si="17"/>
      </c>
    </row>
    <row r="116" spans="1:10" ht="14.25" thickBot="1">
      <c r="A116" s="4">
        <v>38108</v>
      </c>
      <c r="B116" s="5">
        <v>128</v>
      </c>
      <c r="C116" s="5">
        <v>126</v>
      </c>
      <c r="D116" s="11">
        <f t="shared" si="11"/>
        <v>5</v>
      </c>
      <c r="E116">
        <f t="shared" si="12"/>
      </c>
      <c r="F116">
        <f t="shared" si="13"/>
      </c>
      <c r="G116">
        <f t="shared" si="14"/>
      </c>
      <c r="H116">
        <f t="shared" si="15"/>
      </c>
      <c r="I116">
        <f t="shared" si="16"/>
      </c>
      <c r="J116">
        <f t="shared" si="17"/>
      </c>
    </row>
    <row r="117" spans="1:10" ht="14.25" thickBot="1">
      <c r="A117" s="4">
        <v>38139</v>
      </c>
      <c r="B117" s="5">
        <v>51</v>
      </c>
      <c r="C117" s="5">
        <v>64</v>
      </c>
      <c r="D117" s="11">
        <f t="shared" si="11"/>
        <v>6</v>
      </c>
      <c r="E117">
        <f t="shared" si="12"/>
      </c>
      <c r="F117">
        <f t="shared" si="13"/>
      </c>
      <c r="G117">
        <f t="shared" si="14"/>
      </c>
      <c r="H117">
        <f t="shared" si="15"/>
      </c>
      <c r="I117">
        <f t="shared" si="16"/>
      </c>
      <c r="J117">
        <f t="shared" si="17"/>
      </c>
    </row>
    <row r="118" spans="1:10" ht="14.25" thickBot="1">
      <c r="A118" s="4">
        <v>38169</v>
      </c>
      <c r="B118" s="5">
        <v>42</v>
      </c>
      <c r="C118" s="5">
        <v>32</v>
      </c>
      <c r="D118" s="11">
        <f t="shared" si="11"/>
        <v>7</v>
      </c>
      <c r="E118">
        <f t="shared" si="12"/>
      </c>
      <c r="F118">
        <f t="shared" si="13"/>
      </c>
      <c r="G118">
        <f t="shared" si="14"/>
      </c>
      <c r="H118">
        <f t="shared" si="15"/>
      </c>
      <c r="I118">
        <f t="shared" si="16"/>
      </c>
      <c r="J118">
        <f t="shared" si="17"/>
      </c>
    </row>
    <row r="119" spans="1:10" ht="14.25" thickBot="1">
      <c r="A119" s="4">
        <v>38200</v>
      </c>
      <c r="B119" s="5">
        <v>19</v>
      </c>
      <c r="C119" s="5">
        <v>29</v>
      </c>
      <c r="D119" s="11">
        <f t="shared" si="11"/>
        <v>8</v>
      </c>
      <c r="E119">
        <f t="shared" si="12"/>
      </c>
      <c r="F119">
        <f t="shared" si="13"/>
      </c>
      <c r="G119">
        <f t="shared" si="14"/>
      </c>
      <c r="H119">
        <f t="shared" si="15"/>
      </c>
      <c r="I119">
        <f t="shared" si="16"/>
      </c>
      <c r="J119">
        <f t="shared" si="17"/>
      </c>
    </row>
    <row r="120" spans="1:10" ht="14.25" thickBot="1">
      <c r="A120" s="4">
        <v>38231</v>
      </c>
      <c r="B120" s="5">
        <v>56</v>
      </c>
      <c r="C120" s="5">
        <v>63</v>
      </c>
      <c r="D120" s="11">
        <f t="shared" si="11"/>
        <v>9</v>
      </c>
      <c r="E120">
        <f t="shared" si="12"/>
      </c>
      <c r="F120">
        <f t="shared" si="13"/>
      </c>
      <c r="G120">
        <f t="shared" si="14"/>
      </c>
      <c r="H120">
        <f t="shared" si="15"/>
      </c>
      <c r="I120">
        <f t="shared" si="16"/>
        <v>479</v>
      </c>
      <c r="J120">
        <f t="shared" si="17"/>
        <v>520</v>
      </c>
    </row>
    <row r="121" spans="1:10" ht="14.25" thickBot="1">
      <c r="A121" s="4">
        <v>38261</v>
      </c>
      <c r="B121" s="5">
        <v>136</v>
      </c>
      <c r="C121" s="5">
        <v>145</v>
      </c>
      <c r="D121" s="11">
        <f t="shared" si="11"/>
        <v>10</v>
      </c>
      <c r="E121">
        <f t="shared" si="12"/>
      </c>
      <c r="F121">
        <f t="shared" si="13"/>
      </c>
      <c r="G121">
        <f t="shared" si="14"/>
      </c>
      <c r="H121">
        <f t="shared" si="15"/>
      </c>
      <c r="I121">
        <f t="shared" si="16"/>
      </c>
      <c r="J121">
        <f t="shared" si="17"/>
      </c>
    </row>
    <row r="122" spans="1:10" ht="14.25" thickBot="1">
      <c r="A122" s="4">
        <v>38292</v>
      </c>
      <c r="B122" s="5">
        <v>244</v>
      </c>
      <c r="C122" s="5">
        <v>251</v>
      </c>
      <c r="D122" s="11">
        <f t="shared" si="11"/>
        <v>11</v>
      </c>
      <c r="E122">
        <f t="shared" si="12"/>
      </c>
      <c r="F122">
        <f t="shared" si="13"/>
      </c>
      <c r="G122">
        <f t="shared" si="14"/>
      </c>
      <c r="H122">
        <f t="shared" si="15"/>
      </c>
      <c r="I122">
        <f t="shared" si="16"/>
      </c>
      <c r="J122">
        <f t="shared" si="17"/>
      </c>
    </row>
    <row r="123" spans="1:10" ht="14.25" thickBot="1">
      <c r="A123" s="4">
        <v>38322</v>
      </c>
      <c r="B123" s="5">
        <v>327</v>
      </c>
      <c r="C123" s="5">
        <v>345</v>
      </c>
      <c r="D123" s="11">
        <f t="shared" si="11"/>
        <v>12</v>
      </c>
      <c r="E123">
        <f t="shared" si="12"/>
        <v>2100</v>
      </c>
      <c r="F123">
        <f t="shared" si="13"/>
        <v>2198</v>
      </c>
      <c r="G123">
        <f t="shared" si="14"/>
      </c>
      <c r="H123">
        <f t="shared" si="15"/>
      </c>
      <c r="I123">
        <f t="shared" si="16"/>
      </c>
      <c r="J123">
        <f t="shared" si="17"/>
      </c>
    </row>
    <row r="124" spans="1:10" ht="14.25" thickBot="1">
      <c r="A124" s="4">
        <v>38353</v>
      </c>
      <c r="B124" s="5">
        <v>307</v>
      </c>
      <c r="C124" s="5">
        <v>349</v>
      </c>
      <c r="D124" s="11">
        <f t="shared" si="11"/>
        <v>1</v>
      </c>
      <c r="E124">
        <f t="shared" si="12"/>
      </c>
      <c r="F124">
        <f t="shared" si="13"/>
      </c>
      <c r="G124">
        <f t="shared" si="14"/>
      </c>
      <c r="H124">
        <f t="shared" si="15"/>
      </c>
      <c r="I124">
        <f t="shared" si="16"/>
      </c>
      <c r="J124">
        <f t="shared" si="17"/>
      </c>
    </row>
    <row r="125" spans="1:10" ht="14.25" thickBot="1">
      <c r="A125" s="4">
        <v>38384</v>
      </c>
      <c r="B125" s="5">
        <v>334</v>
      </c>
      <c r="C125" s="5">
        <v>311</v>
      </c>
      <c r="D125" s="11">
        <f t="shared" si="11"/>
        <v>2</v>
      </c>
      <c r="E125">
        <f t="shared" si="12"/>
      </c>
      <c r="F125">
        <f t="shared" si="13"/>
      </c>
      <c r="G125">
        <f t="shared" si="14"/>
      </c>
      <c r="H125">
        <f t="shared" si="15"/>
      </c>
      <c r="I125">
        <f t="shared" si="16"/>
      </c>
      <c r="J125">
        <f t="shared" si="17"/>
      </c>
    </row>
    <row r="126" spans="1:10" ht="14.25" thickBot="1">
      <c r="A126" s="4">
        <v>38412</v>
      </c>
      <c r="B126" s="5">
        <v>280</v>
      </c>
      <c r="C126" s="5">
        <v>277</v>
      </c>
      <c r="D126" s="11">
        <f t="shared" si="11"/>
        <v>3</v>
      </c>
      <c r="E126">
        <f t="shared" si="12"/>
      </c>
      <c r="F126">
        <f t="shared" si="13"/>
      </c>
      <c r="G126">
        <f t="shared" si="14"/>
        <v>1628</v>
      </c>
      <c r="H126">
        <f t="shared" si="15"/>
        <v>1678</v>
      </c>
      <c r="I126">
        <f t="shared" si="16"/>
      </c>
      <c r="J126">
        <f t="shared" si="17"/>
      </c>
    </row>
    <row r="127" spans="1:10" ht="14.25" thickBot="1">
      <c r="A127" s="4">
        <v>38443</v>
      </c>
      <c r="B127" s="5">
        <v>189</v>
      </c>
      <c r="C127" s="5">
        <v>206</v>
      </c>
      <c r="D127" s="11">
        <f t="shared" si="11"/>
        <v>4</v>
      </c>
      <c r="E127">
        <f t="shared" si="12"/>
      </c>
      <c r="F127">
        <f t="shared" si="13"/>
      </c>
      <c r="G127">
        <f t="shared" si="14"/>
      </c>
      <c r="H127">
        <f t="shared" si="15"/>
      </c>
      <c r="I127">
        <f t="shared" si="16"/>
      </c>
      <c r="J127">
        <f t="shared" si="17"/>
      </c>
    </row>
    <row r="128" spans="1:10" ht="14.25" thickBot="1">
      <c r="A128" s="4">
        <v>38473</v>
      </c>
      <c r="B128" s="5">
        <v>144</v>
      </c>
      <c r="C128" s="5">
        <v>126</v>
      </c>
      <c r="D128" s="11">
        <f t="shared" si="11"/>
        <v>5</v>
      </c>
      <c r="E128">
        <f t="shared" si="12"/>
      </c>
      <c r="F128">
        <f t="shared" si="13"/>
      </c>
      <c r="G128">
        <f t="shared" si="14"/>
      </c>
      <c r="H128">
        <f t="shared" si="15"/>
      </c>
      <c r="I128">
        <f t="shared" si="16"/>
      </c>
      <c r="J128">
        <f t="shared" si="17"/>
      </c>
    </row>
    <row r="129" spans="1:10" ht="14.25" thickBot="1">
      <c r="A129" s="4">
        <v>38504</v>
      </c>
      <c r="B129" s="5">
        <v>61</v>
      </c>
      <c r="C129" s="5">
        <v>64</v>
      </c>
      <c r="D129" s="11">
        <f t="shared" si="11"/>
        <v>6</v>
      </c>
      <c r="E129">
        <f t="shared" si="12"/>
      </c>
      <c r="F129">
        <f t="shared" si="13"/>
      </c>
      <c r="G129">
        <f t="shared" si="14"/>
      </c>
      <c r="H129">
        <f t="shared" si="15"/>
      </c>
      <c r="I129">
        <f t="shared" si="16"/>
      </c>
      <c r="J129">
        <f t="shared" si="17"/>
      </c>
    </row>
    <row r="130" spans="1:10" ht="14.25" thickBot="1">
      <c r="A130" s="4">
        <v>38534</v>
      </c>
      <c r="B130" s="5">
        <v>30</v>
      </c>
      <c r="C130" s="5">
        <v>32</v>
      </c>
      <c r="D130" s="11">
        <f t="shared" si="11"/>
        <v>7</v>
      </c>
      <c r="E130">
        <f t="shared" si="12"/>
      </c>
      <c r="F130">
        <f t="shared" si="13"/>
      </c>
      <c r="G130">
        <f t="shared" si="14"/>
      </c>
      <c r="H130">
        <f t="shared" si="15"/>
      </c>
      <c r="I130">
        <f t="shared" si="16"/>
      </c>
      <c r="J130">
        <f t="shared" si="17"/>
      </c>
    </row>
    <row r="131" spans="1:10" ht="14.25" thickBot="1">
      <c r="A131" s="4">
        <v>38565</v>
      </c>
      <c r="B131" s="5">
        <v>44</v>
      </c>
      <c r="C131" s="5">
        <v>29</v>
      </c>
      <c r="D131" s="11">
        <f t="shared" si="11"/>
        <v>8</v>
      </c>
      <c r="E131">
        <f t="shared" si="12"/>
      </c>
      <c r="F131">
        <f t="shared" si="13"/>
      </c>
      <c r="G131">
        <f t="shared" si="14"/>
      </c>
      <c r="H131">
        <f t="shared" si="15"/>
      </c>
      <c r="I131">
        <f t="shared" si="16"/>
      </c>
      <c r="J131">
        <f t="shared" si="17"/>
      </c>
    </row>
    <row r="132" spans="1:10" ht="14.25" thickBot="1">
      <c r="A132" s="4">
        <v>38596</v>
      </c>
      <c r="B132" s="5">
        <v>47</v>
      </c>
      <c r="C132" s="5">
        <v>63</v>
      </c>
      <c r="D132" s="11">
        <f t="shared" si="11"/>
        <v>9</v>
      </c>
      <c r="E132">
        <f t="shared" si="12"/>
      </c>
      <c r="F132">
        <f t="shared" si="13"/>
      </c>
      <c r="G132">
        <f t="shared" si="14"/>
      </c>
      <c r="H132">
        <f t="shared" si="15"/>
      </c>
      <c r="I132">
        <f t="shared" si="16"/>
        <v>515</v>
      </c>
      <c r="J132">
        <f t="shared" si="17"/>
        <v>520</v>
      </c>
    </row>
    <row r="133" spans="1:10" ht="14.25" thickBot="1">
      <c r="A133" s="4">
        <v>38626</v>
      </c>
      <c r="B133" s="5">
        <v>68</v>
      </c>
      <c r="C133" s="5">
        <v>145</v>
      </c>
      <c r="D133" s="11">
        <f t="shared" si="11"/>
        <v>10</v>
      </c>
      <c r="E133">
        <f t="shared" si="12"/>
      </c>
      <c r="F133">
        <f t="shared" si="13"/>
      </c>
      <c r="G133">
        <f t="shared" si="14"/>
      </c>
      <c r="H133">
        <f t="shared" si="15"/>
      </c>
      <c r="I133">
        <f t="shared" si="16"/>
      </c>
      <c r="J133">
        <f t="shared" si="17"/>
      </c>
    </row>
    <row r="134" spans="1:10" ht="14.25" thickBot="1">
      <c r="A134" s="4">
        <v>38657</v>
      </c>
      <c r="B134" s="5">
        <v>281</v>
      </c>
      <c r="C134" s="5">
        <v>251</v>
      </c>
      <c r="D134" s="11">
        <f t="shared" si="11"/>
        <v>11</v>
      </c>
      <c r="E134">
        <f t="shared" si="12"/>
      </c>
      <c r="F134">
        <f t="shared" si="13"/>
      </c>
      <c r="G134">
        <f t="shared" si="14"/>
      </c>
      <c r="H134">
        <f t="shared" si="15"/>
      </c>
      <c r="I134">
        <f t="shared" si="16"/>
      </c>
      <c r="J134">
        <f t="shared" si="17"/>
      </c>
    </row>
    <row r="135" spans="1:10" ht="14.25" thickBot="1">
      <c r="A135" s="4">
        <v>38687</v>
      </c>
      <c r="B135" s="5">
        <v>363</v>
      </c>
      <c r="C135" s="5">
        <v>345</v>
      </c>
      <c r="D135" s="11">
        <f t="shared" si="11"/>
        <v>12</v>
      </c>
      <c r="E135">
        <f t="shared" si="12"/>
        <v>2148</v>
      </c>
      <c r="F135">
        <f t="shared" si="13"/>
        <v>2198</v>
      </c>
      <c r="G135">
        <f t="shared" si="14"/>
      </c>
      <c r="H135">
        <f t="shared" si="15"/>
      </c>
      <c r="I135">
        <f t="shared" si="16"/>
      </c>
      <c r="J135">
        <f t="shared" si="17"/>
      </c>
    </row>
    <row r="136" spans="1:10" ht="14.25" thickBot="1">
      <c r="A136" s="4">
        <v>38718</v>
      </c>
      <c r="B136" s="5">
        <v>350</v>
      </c>
      <c r="C136" s="5">
        <v>349</v>
      </c>
      <c r="D136" s="11">
        <f t="shared" si="11"/>
        <v>1</v>
      </c>
      <c r="E136">
        <f t="shared" si="12"/>
      </c>
      <c r="F136">
        <f t="shared" si="13"/>
      </c>
      <c r="G136">
        <f t="shared" si="14"/>
      </c>
      <c r="H136">
        <f t="shared" si="15"/>
      </c>
      <c r="I136">
        <f t="shared" si="16"/>
      </c>
      <c r="J136">
        <f t="shared" si="17"/>
      </c>
    </row>
    <row r="137" spans="1:10" ht="14.25" thickBot="1">
      <c r="A137" s="4">
        <v>38749</v>
      </c>
      <c r="B137" s="5">
        <v>325</v>
      </c>
      <c r="C137" s="5">
        <v>311</v>
      </c>
      <c r="D137" s="11">
        <f t="shared" si="11"/>
        <v>2</v>
      </c>
      <c r="E137">
        <f t="shared" si="12"/>
      </c>
      <c r="F137">
        <f t="shared" si="13"/>
      </c>
      <c r="G137">
        <f t="shared" si="14"/>
      </c>
      <c r="H137">
        <f t="shared" si="15"/>
      </c>
      <c r="I137">
        <f t="shared" si="16"/>
      </c>
      <c r="J137">
        <f t="shared" si="17"/>
      </c>
    </row>
    <row r="138" spans="1:10" ht="14.25" thickBot="1">
      <c r="A138" s="4">
        <v>38777</v>
      </c>
      <c r="B138" s="5">
        <v>343</v>
      </c>
      <c r="C138" s="5">
        <v>277</v>
      </c>
      <c r="D138" s="11">
        <f t="shared" si="11"/>
        <v>3</v>
      </c>
      <c r="E138">
        <f t="shared" si="12"/>
      </c>
      <c r="F138">
        <f t="shared" si="13"/>
      </c>
      <c r="G138">
        <f t="shared" si="14"/>
        <v>1730</v>
      </c>
      <c r="H138">
        <f t="shared" si="15"/>
        <v>1678</v>
      </c>
      <c r="I138">
        <f t="shared" si="16"/>
      </c>
      <c r="J138">
        <f t="shared" si="17"/>
      </c>
    </row>
    <row r="139" spans="1:10" ht="14.25" thickBot="1">
      <c r="A139" s="4">
        <v>38808</v>
      </c>
      <c r="B139" s="5">
        <v>222</v>
      </c>
      <c r="C139" s="5">
        <v>206</v>
      </c>
      <c r="D139" s="11">
        <f t="shared" si="11"/>
        <v>4</v>
      </c>
      <c r="E139">
        <f t="shared" si="12"/>
      </c>
      <c r="F139">
        <f t="shared" si="13"/>
      </c>
      <c r="G139">
        <f t="shared" si="14"/>
      </c>
      <c r="H139">
        <f t="shared" si="15"/>
      </c>
      <c r="I139">
        <f t="shared" si="16"/>
      </c>
      <c r="J139">
        <f t="shared" si="17"/>
      </c>
    </row>
    <row r="140" spans="1:10" ht="14.25" thickBot="1">
      <c r="A140" s="4">
        <v>38838</v>
      </c>
      <c r="B140" s="5">
        <v>109</v>
      </c>
      <c r="C140" s="5">
        <v>126</v>
      </c>
      <c r="D140" s="11">
        <f t="shared" si="11"/>
        <v>5</v>
      </c>
      <c r="E140">
        <f t="shared" si="12"/>
      </c>
      <c r="F140">
        <f t="shared" si="13"/>
      </c>
      <c r="G140">
        <f t="shared" si="14"/>
      </c>
      <c r="H140">
        <f t="shared" si="15"/>
      </c>
      <c r="I140">
        <f t="shared" si="16"/>
      </c>
      <c r="J140">
        <f t="shared" si="17"/>
      </c>
    </row>
    <row r="141" spans="1:10" ht="14.25" thickBot="1">
      <c r="A141" s="4">
        <v>38869</v>
      </c>
      <c r="B141" s="5">
        <v>54</v>
      </c>
      <c r="C141" s="5">
        <v>64</v>
      </c>
      <c r="D141" s="11">
        <f t="shared" si="11"/>
        <v>6</v>
      </c>
      <c r="E141">
        <f t="shared" si="12"/>
      </c>
      <c r="F141">
        <f t="shared" si="13"/>
      </c>
      <c r="G141">
        <f t="shared" si="14"/>
      </c>
      <c r="H141">
        <f t="shared" si="15"/>
      </c>
      <c r="I141">
        <f t="shared" si="16"/>
      </c>
      <c r="J141">
        <f t="shared" si="17"/>
      </c>
    </row>
    <row r="142" spans="1:10" ht="14.25" thickBot="1">
      <c r="A142" s="4">
        <v>38899</v>
      </c>
      <c r="B142" s="5">
        <v>11</v>
      </c>
      <c r="C142" s="5">
        <v>32</v>
      </c>
      <c r="D142" s="11">
        <f t="shared" si="11"/>
        <v>7</v>
      </c>
      <c r="E142">
        <f t="shared" si="12"/>
      </c>
      <c r="F142">
        <f t="shared" si="13"/>
      </c>
      <c r="G142">
        <f t="shared" si="14"/>
      </c>
      <c r="H142">
        <f t="shared" si="15"/>
      </c>
      <c r="I142">
        <f t="shared" si="16"/>
      </c>
      <c r="J142">
        <f t="shared" si="17"/>
      </c>
    </row>
    <row r="143" spans="1:10" ht="14.25" thickBot="1">
      <c r="A143" s="4">
        <v>38930</v>
      </c>
      <c r="B143" s="5">
        <v>31</v>
      </c>
      <c r="C143" s="5">
        <v>29</v>
      </c>
      <c r="D143" s="11">
        <f t="shared" si="11"/>
        <v>8</v>
      </c>
      <c r="E143">
        <f t="shared" si="12"/>
      </c>
      <c r="F143">
        <f t="shared" si="13"/>
      </c>
      <c r="G143">
        <f t="shared" si="14"/>
      </c>
      <c r="H143">
        <f t="shared" si="15"/>
      </c>
      <c r="I143">
        <f t="shared" si="16"/>
      </c>
      <c r="J143">
        <f t="shared" si="17"/>
      </c>
    </row>
    <row r="144" spans="1:10" ht="14.25" thickBot="1">
      <c r="A144" s="4">
        <v>38961</v>
      </c>
      <c r="B144" s="5">
        <v>19</v>
      </c>
      <c r="C144" s="5">
        <v>63</v>
      </c>
      <c r="D144" s="11">
        <f aca="true" t="shared" si="18" ref="D144:D185">MONTH(A144)</f>
        <v>9</v>
      </c>
      <c r="E144">
        <f aca="true" t="shared" si="19" ref="E144:E185">IF(D144=12,SUM(B133:B144),"")</f>
      </c>
      <c r="F144">
        <f aca="true" t="shared" si="20" ref="F144:F185">IF(D144=12,SUM(C133:C144),"")</f>
      </c>
      <c r="G144">
        <f t="shared" si="14"/>
      </c>
      <c r="H144">
        <f t="shared" si="15"/>
      </c>
      <c r="I144">
        <f t="shared" si="16"/>
        <v>446</v>
      </c>
      <c r="J144">
        <f t="shared" si="17"/>
        <v>520</v>
      </c>
    </row>
    <row r="145" spans="1:10" ht="14.25" thickBot="1">
      <c r="A145" s="4">
        <v>38991</v>
      </c>
      <c r="B145" s="5">
        <v>75</v>
      </c>
      <c r="C145" s="5">
        <v>145</v>
      </c>
      <c r="D145" s="11">
        <f t="shared" si="18"/>
        <v>10</v>
      </c>
      <c r="E145">
        <f t="shared" si="19"/>
      </c>
      <c r="F145">
        <f t="shared" si="20"/>
      </c>
      <c r="G145">
        <f t="shared" si="14"/>
      </c>
      <c r="H145">
        <f t="shared" si="15"/>
      </c>
      <c r="I145">
        <f t="shared" si="16"/>
      </c>
      <c r="J145">
        <f t="shared" si="17"/>
      </c>
    </row>
    <row r="146" spans="1:10" ht="14.25" thickBot="1">
      <c r="A146" s="4">
        <v>39022</v>
      </c>
      <c r="B146" s="5">
        <v>217</v>
      </c>
      <c r="C146" s="5">
        <v>251</v>
      </c>
      <c r="D146" s="11">
        <f t="shared" si="18"/>
        <v>11</v>
      </c>
      <c r="E146">
        <f t="shared" si="19"/>
      </c>
      <c r="F146">
        <f t="shared" si="20"/>
      </c>
      <c r="G146">
        <f t="shared" si="14"/>
      </c>
      <c r="H146">
        <f t="shared" si="15"/>
      </c>
      <c r="I146">
        <f t="shared" si="16"/>
      </c>
      <c r="J146">
        <f t="shared" si="17"/>
      </c>
    </row>
    <row r="147" spans="1:10" ht="14.25" thickBot="1">
      <c r="A147" s="4">
        <v>39052</v>
      </c>
      <c r="B147" s="5">
        <v>290</v>
      </c>
      <c r="C147" s="5">
        <v>345</v>
      </c>
      <c r="D147" s="11">
        <f t="shared" si="18"/>
        <v>12</v>
      </c>
      <c r="E147">
        <f t="shared" si="19"/>
        <v>2046</v>
      </c>
      <c r="F147">
        <f t="shared" si="20"/>
        <v>2198</v>
      </c>
      <c r="G147">
        <f aca="true" t="shared" si="21" ref="G147:G186">IF($D147=3,SUM(B142:B147),"")</f>
      </c>
      <c r="H147">
        <f aca="true" t="shared" si="22" ref="H147:H186">IF($D147=3,SUM(C142:C147),"")</f>
      </c>
      <c r="I147">
        <f t="shared" si="16"/>
      </c>
      <c r="J147">
        <f t="shared" si="17"/>
      </c>
    </row>
    <row r="148" spans="1:10" ht="14.25" thickBot="1">
      <c r="A148" s="4">
        <v>39083</v>
      </c>
      <c r="B148" s="5">
        <v>274</v>
      </c>
      <c r="C148" s="5">
        <v>349</v>
      </c>
      <c r="D148" s="11">
        <f t="shared" si="18"/>
        <v>1</v>
      </c>
      <c r="E148">
        <f t="shared" si="19"/>
      </c>
      <c r="F148">
        <f t="shared" si="20"/>
      </c>
      <c r="G148">
        <f t="shared" si="21"/>
      </c>
      <c r="H148">
        <f t="shared" si="22"/>
      </c>
      <c r="I148">
        <f t="shared" si="16"/>
      </c>
      <c r="J148">
        <f t="shared" si="17"/>
      </c>
    </row>
    <row r="149" spans="1:10" ht="14.25" thickBot="1">
      <c r="A149" s="4">
        <v>39114</v>
      </c>
      <c r="B149" s="5">
        <v>274</v>
      </c>
      <c r="C149" s="5">
        <v>311</v>
      </c>
      <c r="D149" s="11">
        <f t="shared" si="18"/>
        <v>2</v>
      </c>
      <c r="E149">
        <f t="shared" si="19"/>
      </c>
      <c r="F149">
        <f t="shared" si="20"/>
      </c>
      <c r="G149">
        <f t="shared" si="21"/>
      </c>
      <c r="H149">
        <f t="shared" si="22"/>
      </c>
      <c r="I149">
        <f t="shared" si="16"/>
      </c>
      <c r="J149">
        <f t="shared" si="17"/>
      </c>
    </row>
    <row r="150" spans="1:10" ht="14.25" thickBot="1">
      <c r="A150" s="4">
        <v>39142</v>
      </c>
      <c r="B150" s="5">
        <v>252</v>
      </c>
      <c r="C150" s="5">
        <v>277</v>
      </c>
      <c r="D150" s="11">
        <f t="shared" si="18"/>
        <v>3</v>
      </c>
      <c r="E150">
        <f t="shared" si="19"/>
      </c>
      <c r="F150">
        <f t="shared" si="20"/>
      </c>
      <c r="G150">
        <f t="shared" si="21"/>
        <v>1382</v>
      </c>
      <c r="H150">
        <f t="shared" si="22"/>
        <v>1678</v>
      </c>
      <c r="I150">
        <f t="shared" si="16"/>
      </c>
      <c r="J150">
        <f t="shared" si="17"/>
      </c>
    </row>
    <row r="151" spans="1:10" ht="14.25" thickBot="1">
      <c r="A151" s="4">
        <v>39173</v>
      </c>
      <c r="B151" s="5">
        <v>144</v>
      </c>
      <c r="C151" s="5">
        <v>206</v>
      </c>
      <c r="D151" s="11">
        <f t="shared" si="18"/>
        <v>4</v>
      </c>
      <c r="E151">
        <f t="shared" si="19"/>
      </c>
      <c r="F151">
        <f t="shared" si="20"/>
      </c>
      <c r="G151">
        <f t="shared" si="21"/>
      </c>
      <c r="H151">
        <f t="shared" si="22"/>
      </c>
      <c r="I151">
        <f t="shared" si="16"/>
      </c>
      <c r="J151">
        <f t="shared" si="17"/>
      </c>
    </row>
    <row r="152" spans="1:10" ht="14.25" thickBot="1">
      <c r="A152" s="4">
        <v>39203</v>
      </c>
      <c r="B152" s="5">
        <v>118</v>
      </c>
      <c r="C152" s="5">
        <v>126</v>
      </c>
      <c r="D152" s="11">
        <f t="shared" si="18"/>
        <v>5</v>
      </c>
      <c r="E152">
        <f t="shared" si="19"/>
      </c>
      <c r="F152">
        <f t="shared" si="20"/>
      </c>
      <c r="G152">
        <f t="shared" si="21"/>
      </c>
      <c r="H152">
        <f t="shared" si="22"/>
      </c>
      <c r="I152">
        <f t="shared" si="16"/>
      </c>
      <c r="J152">
        <f t="shared" si="17"/>
      </c>
    </row>
    <row r="153" spans="1:10" ht="14.25" thickBot="1">
      <c r="A153" s="4">
        <v>39234</v>
      </c>
      <c r="B153" s="5">
        <v>51</v>
      </c>
      <c r="C153" s="5">
        <v>64</v>
      </c>
      <c r="D153" s="11">
        <f t="shared" si="18"/>
        <v>6</v>
      </c>
      <c r="E153">
        <f t="shared" si="19"/>
      </c>
      <c r="F153">
        <f t="shared" si="20"/>
      </c>
      <c r="G153">
        <f t="shared" si="21"/>
      </c>
      <c r="H153">
        <f t="shared" si="22"/>
      </c>
      <c r="I153">
        <f aca="true" t="shared" si="23" ref="I153:I186">IF($D153=9,SUM(B148:B153),"")</f>
      </c>
      <c r="J153">
        <f aca="true" t="shared" si="24" ref="J153:J186">IF($D153=9,SUM(C148:C153),"")</f>
      </c>
    </row>
    <row r="154" spans="1:10" ht="14.25" thickBot="1">
      <c r="A154" s="4">
        <v>39264</v>
      </c>
      <c r="B154" s="5">
        <v>34</v>
      </c>
      <c r="C154" s="5">
        <v>32</v>
      </c>
      <c r="D154" s="11">
        <f t="shared" si="18"/>
        <v>7</v>
      </c>
      <c r="E154">
        <f t="shared" si="19"/>
      </c>
      <c r="F154">
        <f t="shared" si="20"/>
      </c>
      <c r="G154">
        <f t="shared" si="21"/>
      </c>
      <c r="H154">
        <f t="shared" si="22"/>
      </c>
      <c r="I154">
        <f t="shared" si="23"/>
      </c>
      <c r="J154">
        <f t="shared" si="24"/>
      </c>
    </row>
    <row r="155" spans="1:10" ht="14.25" thickBot="1">
      <c r="A155" s="4">
        <v>39295</v>
      </c>
      <c r="B155" s="5">
        <v>40</v>
      </c>
      <c r="C155" s="5">
        <v>29</v>
      </c>
      <c r="D155" s="11">
        <f t="shared" si="18"/>
        <v>8</v>
      </c>
      <c r="E155">
        <f t="shared" si="19"/>
      </c>
      <c r="F155">
        <f t="shared" si="20"/>
      </c>
      <c r="G155">
        <f t="shared" si="21"/>
      </c>
      <c r="H155">
        <f t="shared" si="22"/>
      </c>
      <c r="I155">
        <f t="shared" si="23"/>
      </c>
      <c r="J155">
        <f t="shared" si="24"/>
      </c>
    </row>
    <row r="156" spans="1:10" ht="14.25" thickBot="1">
      <c r="A156" s="4">
        <v>39326</v>
      </c>
      <c r="B156" s="5">
        <v>68</v>
      </c>
      <c r="C156" s="5">
        <v>63</v>
      </c>
      <c r="D156" s="11">
        <f t="shared" si="18"/>
        <v>9</v>
      </c>
      <c r="E156">
        <f t="shared" si="19"/>
      </c>
      <c r="F156">
        <f t="shared" si="20"/>
      </c>
      <c r="G156">
        <f t="shared" si="21"/>
      </c>
      <c r="H156">
        <f t="shared" si="22"/>
      </c>
      <c r="I156">
        <f t="shared" si="23"/>
        <v>455</v>
      </c>
      <c r="J156">
        <f t="shared" si="24"/>
        <v>520</v>
      </c>
    </row>
    <row r="157" spans="1:10" ht="14.25" thickBot="1">
      <c r="A157" s="4">
        <v>39356</v>
      </c>
      <c r="B157" s="5">
        <v>148</v>
      </c>
      <c r="C157" s="5">
        <v>145</v>
      </c>
      <c r="D157" s="11">
        <f t="shared" si="18"/>
        <v>10</v>
      </c>
      <c r="E157">
        <f t="shared" si="19"/>
      </c>
      <c r="F157">
        <f t="shared" si="20"/>
      </c>
      <c r="G157">
        <f t="shared" si="21"/>
      </c>
      <c r="H157">
        <f t="shared" si="22"/>
      </c>
      <c r="I157">
        <f t="shared" si="23"/>
      </c>
      <c r="J157">
        <f t="shared" si="24"/>
      </c>
    </row>
    <row r="158" spans="1:10" ht="14.25" thickBot="1">
      <c r="A158" s="4">
        <v>39387</v>
      </c>
      <c r="B158" s="5">
        <v>263</v>
      </c>
      <c r="C158" s="5">
        <v>251</v>
      </c>
      <c r="D158" s="11">
        <f t="shared" si="18"/>
        <v>11</v>
      </c>
      <c r="E158">
        <f t="shared" si="19"/>
      </c>
      <c r="F158">
        <f t="shared" si="20"/>
      </c>
      <c r="G158">
        <f t="shared" si="21"/>
      </c>
      <c r="H158">
        <f t="shared" si="22"/>
      </c>
      <c r="I158">
        <f t="shared" si="23"/>
      </c>
      <c r="J158">
        <f t="shared" si="24"/>
      </c>
    </row>
    <row r="159" spans="1:10" ht="14.25" thickBot="1">
      <c r="A159" s="4">
        <v>39417</v>
      </c>
      <c r="B159" s="5">
        <v>321</v>
      </c>
      <c r="C159" s="5">
        <v>345</v>
      </c>
      <c r="D159" s="11">
        <f t="shared" si="18"/>
        <v>12</v>
      </c>
      <c r="E159">
        <f t="shared" si="19"/>
        <v>1987</v>
      </c>
      <c r="F159">
        <f t="shared" si="20"/>
        <v>2198</v>
      </c>
      <c r="G159">
        <f t="shared" si="21"/>
      </c>
      <c r="H159">
        <f t="shared" si="22"/>
      </c>
      <c r="I159">
        <f t="shared" si="23"/>
      </c>
      <c r="J159">
        <f t="shared" si="24"/>
      </c>
    </row>
    <row r="160" spans="1:10" ht="14.25" thickBot="1">
      <c r="A160" s="4">
        <v>39448</v>
      </c>
      <c r="B160" s="5">
        <v>280</v>
      </c>
      <c r="C160" s="5">
        <v>349</v>
      </c>
      <c r="D160" s="11">
        <f t="shared" si="18"/>
        <v>1</v>
      </c>
      <c r="E160">
        <f t="shared" si="19"/>
      </c>
      <c r="F160">
        <f t="shared" si="20"/>
      </c>
      <c r="G160">
        <f t="shared" si="21"/>
      </c>
      <c r="H160">
        <f t="shared" si="22"/>
      </c>
      <c r="I160">
        <f t="shared" si="23"/>
      </c>
      <c r="J160">
        <f t="shared" si="24"/>
      </c>
    </row>
    <row r="161" spans="1:10" ht="14.25" thickBot="1">
      <c r="A161" s="4">
        <v>39479</v>
      </c>
      <c r="B161" s="5">
        <v>285</v>
      </c>
      <c r="C161" s="5">
        <v>311</v>
      </c>
      <c r="D161" s="11">
        <f t="shared" si="18"/>
        <v>2</v>
      </c>
      <c r="E161">
        <f t="shared" si="19"/>
      </c>
      <c r="F161">
        <f t="shared" si="20"/>
      </c>
      <c r="G161">
        <f t="shared" si="21"/>
      </c>
      <c r="H161">
        <f t="shared" si="22"/>
      </c>
      <c r="I161">
        <f t="shared" si="23"/>
      </c>
      <c r="J161">
        <f t="shared" si="24"/>
      </c>
    </row>
    <row r="162" spans="1:10" ht="14.25" thickBot="1">
      <c r="A162" s="4">
        <v>39508</v>
      </c>
      <c r="B162" s="5">
        <v>298</v>
      </c>
      <c r="C162" s="5">
        <v>277</v>
      </c>
      <c r="D162" s="11">
        <f t="shared" si="18"/>
        <v>3</v>
      </c>
      <c r="E162">
        <f t="shared" si="19"/>
      </c>
      <c r="F162">
        <f t="shared" si="20"/>
      </c>
      <c r="G162">
        <f t="shared" si="21"/>
        <v>1595</v>
      </c>
      <c r="H162">
        <f t="shared" si="22"/>
        <v>1678</v>
      </c>
      <c r="I162">
        <f t="shared" si="23"/>
      </c>
      <c r="J162">
        <f t="shared" si="24"/>
      </c>
    </row>
    <row r="163" spans="1:10" ht="14.25" thickBot="1">
      <c r="A163" s="4">
        <v>39539</v>
      </c>
      <c r="B163" s="5">
        <v>229</v>
      </c>
      <c r="C163" s="5">
        <v>206</v>
      </c>
      <c r="D163" s="11">
        <f t="shared" si="18"/>
        <v>4</v>
      </c>
      <c r="E163">
        <f t="shared" si="19"/>
      </c>
      <c r="F163">
        <f t="shared" si="20"/>
      </c>
      <c r="G163">
        <f t="shared" si="21"/>
      </c>
      <c r="H163">
        <f t="shared" si="22"/>
      </c>
      <c r="I163">
        <f t="shared" si="23"/>
      </c>
      <c r="J163">
        <f t="shared" si="24"/>
      </c>
    </row>
    <row r="164" spans="1:10" ht="14.25" thickBot="1">
      <c r="A164" s="4">
        <v>39569</v>
      </c>
      <c r="B164" s="5">
        <v>95</v>
      </c>
      <c r="C164" s="5">
        <v>126</v>
      </c>
      <c r="D164" s="11">
        <f t="shared" si="18"/>
        <v>5</v>
      </c>
      <c r="E164">
        <f t="shared" si="19"/>
      </c>
      <c r="F164">
        <f t="shared" si="20"/>
      </c>
      <c r="G164">
        <f t="shared" si="21"/>
      </c>
      <c r="H164">
        <f t="shared" si="22"/>
      </c>
      <c r="I164">
        <f t="shared" si="23"/>
      </c>
      <c r="J164">
        <f t="shared" si="24"/>
      </c>
    </row>
    <row r="165" spans="1:10" ht="14.25" thickBot="1">
      <c r="A165" s="4">
        <v>39600</v>
      </c>
      <c r="B165" s="5">
        <v>65</v>
      </c>
      <c r="C165" s="5">
        <v>64</v>
      </c>
      <c r="D165" s="11">
        <f t="shared" si="18"/>
        <v>6</v>
      </c>
      <c r="E165">
        <f t="shared" si="19"/>
      </c>
      <c r="F165">
        <f t="shared" si="20"/>
      </c>
      <c r="G165">
        <f t="shared" si="21"/>
      </c>
      <c r="H165">
        <f t="shared" si="22"/>
      </c>
      <c r="I165">
        <f t="shared" si="23"/>
      </c>
      <c r="J165">
        <f t="shared" si="24"/>
      </c>
    </row>
    <row r="166" spans="1:10" ht="14.25" thickBot="1">
      <c r="A166" s="4">
        <v>39630</v>
      </c>
      <c r="B166" s="5">
        <v>38</v>
      </c>
      <c r="C166" s="5">
        <v>32</v>
      </c>
      <c r="D166" s="11">
        <f t="shared" si="18"/>
        <v>7</v>
      </c>
      <c r="E166">
        <f t="shared" si="19"/>
      </c>
      <c r="F166">
        <f t="shared" si="20"/>
      </c>
      <c r="G166">
        <f t="shared" si="21"/>
      </c>
      <c r="H166">
        <f t="shared" si="22"/>
      </c>
      <c r="I166">
        <f t="shared" si="23"/>
      </c>
      <c r="J166">
        <f t="shared" si="24"/>
      </c>
    </row>
    <row r="167" spans="1:10" ht="14.25" thickBot="1">
      <c r="A167" s="4">
        <v>39661</v>
      </c>
      <c r="B167" s="5">
        <v>24</v>
      </c>
      <c r="C167" s="5">
        <v>29</v>
      </c>
      <c r="D167" s="11">
        <f t="shared" si="18"/>
        <v>8</v>
      </c>
      <c r="E167">
        <f t="shared" si="19"/>
      </c>
      <c r="F167">
        <f t="shared" si="20"/>
      </c>
      <c r="G167">
        <f t="shared" si="21"/>
      </c>
      <c r="H167">
        <f t="shared" si="22"/>
      </c>
      <c r="I167">
        <f t="shared" si="23"/>
      </c>
      <c r="J167">
        <f t="shared" si="24"/>
      </c>
    </row>
    <row r="168" spans="1:10" ht="14.25" thickBot="1">
      <c r="A168" s="4">
        <v>39692</v>
      </c>
      <c r="B168" s="5">
        <v>73</v>
      </c>
      <c r="C168" s="5">
        <v>63</v>
      </c>
      <c r="D168" s="11">
        <f t="shared" si="18"/>
        <v>9</v>
      </c>
      <c r="E168">
        <f t="shared" si="19"/>
      </c>
      <c r="F168">
        <f t="shared" si="20"/>
      </c>
      <c r="G168">
        <f t="shared" si="21"/>
      </c>
      <c r="H168">
        <f t="shared" si="22"/>
      </c>
      <c r="I168">
        <f t="shared" si="23"/>
        <v>524</v>
      </c>
      <c r="J168">
        <f t="shared" si="24"/>
        <v>520</v>
      </c>
    </row>
    <row r="169" spans="1:10" ht="14.25" thickBot="1">
      <c r="A169" s="4">
        <v>39722</v>
      </c>
      <c r="B169" s="5">
        <v>179</v>
      </c>
      <c r="C169" s="5">
        <v>145</v>
      </c>
      <c r="D169" s="11">
        <f t="shared" si="18"/>
        <v>10</v>
      </c>
      <c r="E169">
        <f t="shared" si="19"/>
      </c>
      <c r="F169">
        <f t="shared" si="20"/>
      </c>
      <c r="G169">
        <f t="shared" si="21"/>
      </c>
      <c r="H169">
        <f t="shared" si="22"/>
      </c>
      <c r="I169">
        <f t="shared" si="23"/>
      </c>
      <c r="J169">
        <f t="shared" si="24"/>
      </c>
    </row>
    <row r="170" spans="1:10" ht="14.25" thickBot="1">
      <c r="A170" s="4">
        <v>39753</v>
      </c>
      <c r="B170" s="5">
        <v>255</v>
      </c>
      <c r="C170" s="5">
        <v>251</v>
      </c>
      <c r="D170" s="11">
        <f t="shared" si="18"/>
        <v>11</v>
      </c>
      <c r="E170">
        <f t="shared" si="19"/>
      </c>
      <c r="F170">
        <f t="shared" si="20"/>
      </c>
      <c r="G170">
        <f t="shared" si="21"/>
      </c>
      <c r="H170">
        <f t="shared" si="22"/>
      </c>
      <c r="I170">
        <f t="shared" si="23"/>
      </c>
      <c r="J170">
        <f t="shared" si="24"/>
      </c>
    </row>
    <row r="171" spans="1:10" ht="14.25" thickBot="1">
      <c r="A171" s="4">
        <v>39783</v>
      </c>
      <c r="B171" s="5">
        <v>373</v>
      </c>
      <c r="C171" s="5">
        <v>345</v>
      </c>
      <c r="D171" s="11">
        <f t="shared" si="18"/>
        <v>12</v>
      </c>
      <c r="E171">
        <f t="shared" si="19"/>
        <v>2194</v>
      </c>
      <c r="F171">
        <f t="shared" si="20"/>
        <v>2198</v>
      </c>
      <c r="G171">
        <f t="shared" si="21"/>
      </c>
      <c r="H171">
        <f t="shared" si="22"/>
      </c>
      <c r="I171">
        <f t="shared" si="23"/>
      </c>
      <c r="J171">
        <f t="shared" si="24"/>
      </c>
    </row>
    <row r="172" spans="1:10" ht="14.25" thickBot="1">
      <c r="A172" s="4">
        <v>39814</v>
      </c>
      <c r="B172" s="5">
        <v>411</v>
      </c>
      <c r="C172" s="5">
        <v>349</v>
      </c>
      <c r="D172" s="11">
        <f t="shared" si="18"/>
        <v>1</v>
      </c>
      <c r="E172">
        <f t="shared" si="19"/>
      </c>
      <c r="F172">
        <f t="shared" si="20"/>
      </c>
      <c r="G172">
        <f t="shared" si="21"/>
      </c>
      <c r="H172">
        <f t="shared" si="22"/>
      </c>
      <c r="I172">
        <f t="shared" si="23"/>
      </c>
      <c r="J172">
        <f t="shared" si="24"/>
      </c>
    </row>
    <row r="173" spans="1:10" ht="14.25" thickBot="1">
      <c r="A173" s="4">
        <v>39845</v>
      </c>
      <c r="B173" s="5">
        <v>323</v>
      </c>
      <c r="C173" s="5">
        <v>311</v>
      </c>
      <c r="D173" s="11">
        <f t="shared" si="18"/>
        <v>2</v>
      </c>
      <c r="E173">
        <f t="shared" si="19"/>
      </c>
      <c r="F173">
        <f t="shared" si="20"/>
      </c>
      <c r="G173">
        <f t="shared" si="21"/>
      </c>
      <c r="H173">
        <f t="shared" si="22"/>
      </c>
      <c r="I173">
        <f t="shared" si="23"/>
      </c>
      <c r="J173">
        <f t="shared" si="24"/>
      </c>
    </row>
    <row r="174" spans="1:10" ht="14.25" thickBot="1">
      <c r="A174" s="4">
        <v>39873</v>
      </c>
      <c r="B174" s="5">
        <v>273</v>
      </c>
      <c r="C174" s="5">
        <v>277</v>
      </c>
      <c r="D174" s="11">
        <f t="shared" si="18"/>
        <v>3</v>
      </c>
      <c r="E174">
        <f t="shared" si="19"/>
      </c>
      <c r="F174">
        <f t="shared" si="20"/>
      </c>
      <c r="G174">
        <f t="shared" si="21"/>
        <v>1814</v>
      </c>
      <c r="H174">
        <f t="shared" si="22"/>
        <v>1678</v>
      </c>
      <c r="I174">
        <f t="shared" si="23"/>
      </c>
      <c r="J174">
        <f t="shared" si="24"/>
      </c>
    </row>
    <row r="175" spans="1:10" ht="14.25" thickBot="1">
      <c r="A175" s="4">
        <v>39904</v>
      </c>
      <c r="B175" s="5">
        <v>153</v>
      </c>
      <c r="C175" s="5">
        <v>206</v>
      </c>
      <c r="D175" s="11">
        <f t="shared" si="18"/>
        <v>4</v>
      </c>
      <c r="E175">
        <f t="shared" si="19"/>
      </c>
      <c r="F175">
        <f t="shared" si="20"/>
      </c>
      <c r="G175">
        <f t="shared" si="21"/>
      </c>
      <c r="H175">
        <f t="shared" si="22"/>
      </c>
      <c r="I175">
        <f t="shared" si="23"/>
      </c>
      <c r="J175">
        <f t="shared" si="24"/>
      </c>
    </row>
    <row r="176" spans="1:10" ht="14.25" thickBot="1">
      <c r="A176" s="4">
        <v>39934</v>
      </c>
      <c r="B176" s="5">
        <v>108</v>
      </c>
      <c r="C176" s="5">
        <v>126</v>
      </c>
      <c r="D176" s="11">
        <f t="shared" si="18"/>
        <v>5</v>
      </c>
      <c r="E176">
        <f t="shared" si="19"/>
      </c>
      <c r="F176">
        <f t="shared" si="20"/>
      </c>
      <c r="G176">
        <f t="shared" si="21"/>
      </c>
      <c r="H176">
        <f t="shared" si="22"/>
      </c>
      <c r="I176">
        <f t="shared" si="23"/>
      </c>
      <c r="J176">
        <f t="shared" si="24"/>
      </c>
    </row>
    <row r="177" spans="1:10" ht="14.25" thickBot="1">
      <c r="A177" s="4">
        <v>39965</v>
      </c>
      <c r="B177" s="5">
        <v>69</v>
      </c>
      <c r="C177" s="5">
        <v>64</v>
      </c>
      <c r="D177" s="11">
        <f t="shared" si="18"/>
        <v>6</v>
      </c>
      <c r="E177">
        <f t="shared" si="19"/>
      </c>
      <c r="F177">
        <f t="shared" si="20"/>
      </c>
      <c r="G177">
        <f t="shared" si="21"/>
      </c>
      <c r="H177">
        <f t="shared" si="22"/>
      </c>
      <c r="I177">
        <f t="shared" si="23"/>
      </c>
      <c r="J177">
        <f t="shared" si="24"/>
      </c>
    </row>
    <row r="178" spans="1:10" ht="14.25" thickBot="1">
      <c r="A178" s="4">
        <v>39995</v>
      </c>
      <c r="B178" s="5">
        <v>30</v>
      </c>
      <c r="C178" s="5">
        <v>32</v>
      </c>
      <c r="D178" s="11">
        <f t="shared" si="18"/>
        <v>7</v>
      </c>
      <c r="E178">
        <f t="shared" si="19"/>
      </c>
      <c r="F178">
        <f t="shared" si="20"/>
      </c>
      <c r="G178">
        <f t="shared" si="21"/>
      </c>
      <c r="H178">
        <f t="shared" si="22"/>
      </c>
      <c r="I178">
        <f t="shared" si="23"/>
      </c>
      <c r="J178">
        <f t="shared" si="24"/>
      </c>
    </row>
    <row r="179" spans="1:10" ht="14.25" thickBot="1">
      <c r="A179" s="4">
        <v>40026</v>
      </c>
      <c r="B179" s="5">
        <v>24</v>
      </c>
      <c r="C179" s="5">
        <v>29</v>
      </c>
      <c r="D179" s="11">
        <f t="shared" si="18"/>
        <v>8</v>
      </c>
      <c r="E179">
        <f t="shared" si="19"/>
      </c>
      <c r="F179">
        <f t="shared" si="20"/>
      </c>
      <c r="G179">
        <f t="shared" si="21"/>
      </c>
      <c r="H179">
        <f t="shared" si="22"/>
      </c>
      <c r="I179">
        <f t="shared" si="23"/>
      </c>
      <c r="J179">
        <f t="shared" si="24"/>
      </c>
    </row>
    <row r="180" spans="1:10" ht="14.25" thickBot="1">
      <c r="A180" s="4">
        <v>40057</v>
      </c>
      <c r="B180" s="5">
        <v>55</v>
      </c>
      <c r="C180" s="5">
        <v>63</v>
      </c>
      <c r="D180" s="11">
        <f t="shared" si="18"/>
        <v>9</v>
      </c>
      <c r="E180">
        <f t="shared" si="19"/>
      </c>
      <c r="F180">
        <f t="shared" si="20"/>
      </c>
      <c r="G180">
        <f t="shared" si="21"/>
      </c>
      <c r="H180">
        <f t="shared" si="22"/>
      </c>
      <c r="I180">
        <f t="shared" si="23"/>
        <v>439</v>
      </c>
      <c r="J180">
        <f t="shared" si="24"/>
        <v>520</v>
      </c>
    </row>
    <row r="181" spans="1:10" ht="14.25" thickBot="1">
      <c r="A181" s="4">
        <v>40087</v>
      </c>
      <c r="B181" s="5">
        <v>126</v>
      </c>
      <c r="C181" s="5">
        <v>145</v>
      </c>
      <c r="D181" s="11">
        <f t="shared" si="18"/>
        <v>10</v>
      </c>
      <c r="E181">
        <f t="shared" si="19"/>
      </c>
      <c r="F181">
        <f t="shared" si="20"/>
      </c>
      <c r="G181">
        <f t="shared" si="21"/>
      </c>
      <c r="H181">
        <f t="shared" si="22"/>
      </c>
      <c r="I181">
        <f t="shared" si="23"/>
      </c>
      <c r="J181">
        <f t="shared" si="24"/>
      </c>
    </row>
    <row r="182" spans="1:10" ht="14.25" thickBot="1">
      <c r="A182" s="4">
        <v>40118</v>
      </c>
      <c r="B182" s="5">
        <v>208</v>
      </c>
      <c r="C182" s="5">
        <v>251</v>
      </c>
      <c r="D182" s="11">
        <f t="shared" si="18"/>
        <v>11</v>
      </c>
      <c r="E182">
        <f t="shared" si="19"/>
      </c>
      <c r="F182">
        <f t="shared" si="20"/>
      </c>
      <c r="G182">
        <f t="shared" si="21"/>
      </c>
      <c r="H182">
        <f t="shared" si="22"/>
      </c>
      <c r="I182">
        <f t="shared" si="23"/>
      </c>
      <c r="J182">
        <f t="shared" si="24"/>
      </c>
    </row>
    <row r="183" spans="1:14" ht="14.25" thickBot="1">
      <c r="A183" s="4">
        <v>40148</v>
      </c>
      <c r="B183" s="5">
        <v>381</v>
      </c>
      <c r="C183" s="5">
        <v>345</v>
      </c>
      <c r="D183" s="11">
        <f t="shared" si="18"/>
        <v>12</v>
      </c>
      <c r="E183">
        <f t="shared" si="19"/>
        <v>2161</v>
      </c>
      <c r="F183">
        <f t="shared" si="20"/>
        <v>2198</v>
      </c>
      <c r="G183">
        <f t="shared" si="21"/>
      </c>
      <c r="H183">
        <f t="shared" si="22"/>
      </c>
      <c r="I183">
        <f t="shared" si="23"/>
      </c>
      <c r="J183">
        <f t="shared" si="24"/>
      </c>
      <c r="M183" s="10">
        <f>B183/31</f>
        <v>12.290322580645162</v>
      </c>
      <c r="N183" s="9">
        <f>15.5-M183</f>
        <v>3.209677419354838</v>
      </c>
    </row>
    <row r="184" spans="1:14" ht="14.25" thickBot="1">
      <c r="A184" s="4">
        <v>40179</v>
      </c>
      <c r="B184" s="5">
        <v>454</v>
      </c>
      <c r="C184" s="5">
        <v>349</v>
      </c>
      <c r="D184" s="11">
        <f t="shared" si="18"/>
        <v>1</v>
      </c>
      <c r="E184">
        <f t="shared" si="19"/>
      </c>
      <c r="F184">
        <f t="shared" si="20"/>
      </c>
      <c r="G184">
        <f t="shared" si="21"/>
      </c>
      <c r="H184">
        <f t="shared" si="22"/>
      </c>
      <c r="I184">
        <f t="shared" si="23"/>
      </c>
      <c r="J184">
        <f t="shared" si="24"/>
      </c>
      <c r="M184" s="10">
        <f>B184/31</f>
        <v>14.64516129032258</v>
      </c>
      <c r="N184" s="9">
        <f>15.5-M184</f>
        <v>0.8548387096774199</v>
      </c>
    </row>
    <row r="185" spans="1:14" ht="13.5">
      <c r="A185" s="6">
        <v>40210</v>
      </c>
      <c r="B185" s="7">
        <v>369</v>
      </c>
      <c r="C185" s="7">
        <v>311</v>
      </c>
      <c r="D185" s="11">
        <f t="shared" si="18"/>
        <v>2</v>
      </c>
      <c r="E185">
        <f t="shared" si="19"/>
      </c>
      <c r="F185">
        <f t="shared" si="20"/>
      </c>
      <c r="G185">
        <f t="shared" si="21"/>
      </c>
      <c r="H185">
        <f t="shared" si="22"/>
      </c>
      <c r="I185">
        <f t="shared" si="23"/>
      </c>
      <c r="J185">
        <f t="shared" si="24"/>
      </c>
      <c r="M185" s="10">
        <f>B185/28</f>
        <v>13.178571428571429</v>
      </c>
      <c r="N185" s="9">
        <f>15.5-M185</f>
        <v>2.321428571428571</v>
      </c>
    </row>
    <row r="186" spans="1:14" ht="13.5">
      <c r="A186" s="1">
        <v>40238</v>
      </c>
      <c r="B186" s="8">
        <v>284</v>
      </c>
      <c r="C186" s="8">
        <v>277</v>
      </c>
      <c r="D186" s="11">
        <f>MONTH(A186)</f>
        <v>3</v>
      </c>
      <c r="E186">
        <f>IF(D186=12,SUM(B175:B186),"")</f>
      </c>
      <c r="F186">
        <f>IF(D186=12,SUM(C175:C186),"")</f>
      </c>
      <c r="G186">
        <f t="shared" si="21"/>
        <v>1822</v>
      </c>
      <c r="H186">
        <f t="shared" si="22"/>
        <v>1678</v>
      </c>
      <c r="I186">
        <f t="shared" si="23"/>
      </c>
      <c r="J186">
        <f t="shared" si="24"/>
      </c>
      <c r="M186" s="10">
        <f>B186/31</f>
        <v>9.161290322580646</v>
      </c>
      <c r="N186" s="9">
        <f>15.5-M186</f>
        <v>6.338709677419354</v>
      </c>
    </row>
    <row r="237" ht="12.75">
      <c r="A237" t="s">
        <v>0</v>
      </c>
    </row>
    <row r="238" spans="1:6" ht="14.25" thickBot="1">
      <c r="A238" s="4">
        <v>35034</v>
      </c>
      <c r="B238" s="5">
        <v>422</v>
      </c>
      <c r="C238" s="5">
        <v>345</v>
      </c>
      <c r="D238" s="11">
        <v>12</v>
      </c>
      <c r="E238">
        <v>2229</v>
      </c>
      <c r="F238">
        <v>2198</v>
      </c>
    </row>
    <row r="239" spans="1:6" ht="14.25" thickBot="1">
      <c r="A239" s="4">
        <v>35400</v>
      </c>
      <c r="B239" s="5">
        <v>396</v>
      </c>
      <c r="C239" s="5">
        <v>345</v>
      </c>
      <c r="D239" s="11">
        <v>12</v>
      </c>
      <c r="E239">
        <v>2626</v>
      </c>
      <c r="F239">
        <v>2198</v>
      </c>
    </row>
    <row r="240" spans="1:6" ht="14.25" thickBot="1">
      <c r="A240" s="4">
        <v>35765</v>
      </c>
      <c r="B240" s="5">
        <v>308</v>
      </c>
      <c r="C240" s="5">
        <v>345</v>
      </c>
      <c r="D240" s="11">
        <v>12</v>
      </c>
      <c r="E240">
        <v>2110</v>
      </c>
      <c r="F240">
        <v>2198</v>
      </c>
    </row>
    <row r="241" spans="1:6" ht="14.25" thickBot="1">
      <c r="A241" s="4">
        <v>36130</v>
      </c>
      <c r="B241" s="5">
        <v>325</v>
      </c>
      <c r="C241" s="5">
        <v>345</v>
      </c>
      <c r="D241" s="11">
        <v>12</v>
      </c>
      <c r="E241">
        <v>2129</v>
      </c>
      <c r="F241">
        <v>2198</v>
      </c>
    </row>
    <row r="242" spans="1:6" ht="14.25" thickBot="1">
      <c r="A242" s="4">
        <v>36495</v>
      </c>
      <c r="B242" s="5">
        <v>353</v>
      </c>
      <c r="C242" s="5">
        <v>345</v>
      </c>
      <c r="D242" s="11">
        <v>12</v>
      </c>
      <c r="E242">
        <v>2070</v>
      </c>
      <c r="F242">
        <v>2198</v>
      </c>
    </row>
    <row r="243" spans="1:6" ht="14.25" thickBot="1">
      <c r="A243" s="4">
        <v>36861</v>
      </c>
      <c r="B243" s="5">
        <v>310</v>
      </c>
      <c r="C243" s="5">
        <v>345</v>
      </c>
      <c r="D243" s="11">
        <v>12</v>
      </c>
      <c r="E243">
        <v>2101</v>
      </c>
      <c r="F243">
        <v>2198</v>
      </c>
    </row>
    <row r="244" spans="1:6" ht="14.25" thickBot="1">
      <c r="A244" s="4">
        <v>37226</v>
      </c>
      <c r="B244" s="5">
        <v>370</v>
      </c>
      <c r="C244" s="5">
        <v>345</v>
      </c>
      <c r="D244" s="11">
        <v>12</v>
      </c>
      <c r="E244">
        <v>2260</v>
      </c>
      <c r="F244">
        <v>2198</v>
      </c>
    </row>
    <row r="245" spans="1:6" ht="14.25" thickBot="1">
      <c r="A245" s="4">
        <v>37591</v>
      </c>
      <c r="B245" s="5">
        <v>305</v>
      </c>
      <c r="C245" s="5">
        <v>345</v>
      </c>
      <c r="D245" s="11">
        <v>12</v>
      </c>
      <c r="E245">
        <v>1974</v>
      </c>
      <c r="F245">
        <v>2198</v>
      </c>
    </row>
    <row r="246" spans="1:6" ht="14.25" thickBot="1">
      <c r="A246" s="4">
        <v>37956</v>
      </c>
      <c r="B246" s="5">
        <v>324</v>
      </c>
      <c r="C246" s="5">
        <v>345</v>
      </c>
      <c r="D246" s="11">
        <v>12</v>
      </c>
      <c r="E246">
        <v>2121</v>
      </c>
      <c r="F246">
        <v>2198</v>
      </c>
    </row>
    <row r="247" spans="1:6" ht="14.25" thickBot="1">
      <c r="A247" s="4">
        <v>38322</v>
      </c>
      <c r="B247" s="5">
        <v>327</v>
      </c>
      <c r="C247" s="5">
        <v>345</v>
      </c>
      <c r="D247" s="11">
        <v>12</v>
      </c>
      <c r="E247">
        <v>2100</v>
      </c>
      <c r="F247">
        <v>2198</v>
      </c>
    </row>
    <row r="248" spans="1:6" ht="14.25" thickBot="1">
      <c r="A248" s="4">
        <v>38687</v>
      </c>
      <c r="B248" s="5">
        <v>363</v>
      </c>
      <c r="C248" s="5">
        <v>345</v>
      </c>
      <c r="D248" s="11">
        <v>12</v>
      </c>
      <c r="E248">
        <v>2148</v>
      </c>
      <c r="F248">
        <v>2198</v>
      </c>
    </row>
    <row r="249" spans="1:6" ht="14.25" thickBot="1">
      <c r="A249" s="4">
        <v>39052</v>
      </c>
      <c r="B249" s="5">
        <v>290</v>
      </c>
      <c r="C249" s="5">
        <v>345</v>
      </c>
      <c r="D249" s="11">
        <v>12</v>
      </c>
      <c r="E249">
        <v>2046</v>
      </c>
      <c r="F249">
        <v>2198</v>
      </c>
    </row>
    <row r="250" spans="1:6" ht="14.25" thickBot="1">
      <c r="A250" s="4">
        <v>39417</v>
      </c>
      <c r="B250" s="5">
        <v>321</v>
      </c>
      <c r="C250" s="5">
        <v>345</v>
      </c>
      <c r="D250" s="11">
        <v>12</v>
      </c>
      <c r="E250">
        <v>1987</v>
      </c>
      <c r="F250">
        <v>2198</v>
      </c>
    </row>
    <row r="251" spans="1:6" ht="14.25" thickBot="1">
      <c r="A251" s="4">
        <v>39783</v>
      </c>
      <c r="B251" s="5">
        <v>373</v>
      </c>
      <c r="C251" s="5">
        <v>345</v>
      </c>
      <c r="D251" s="11">
        <v>12</v>
      </c>
      <c r="E251">
        <v>2194</v>
      </c>
      <c r="F251">
        <v>2198</v>
      </c>
    </row>
    <row r="252" spans="1:6" ht="14.25" thickBot="1">
      <c r="A252" s="4">
        <v>40148</v>
      </c>
      <c r="B252" s="5">
        <v>381</v>
      </c>
      <c r="C252" s="5">
        <v>345</v>
      </c>
      <c r="D252" s="11">
        <v>12</v>
      </c>
      <c r="E252">
        <v>2161</v>
      </c>
      <c r="F252">
        <v>2198</v>
      </c>
    </row>
    <row r="258" spans="1:8" ht="14.25" thickBot="1">
      <c r="A258" s="4">
        <v>35125</v>
      </c>
      <c r="B258" s="5">
        <v>373</v>
      </c>
      <c r="C258" s="5">
        <v>277</v>
      </c>
      <c r="D258" s="11">
        <v>3</v>
      </c>
      <c r="G258">
        <v>1885</v>
      </c>
      <c r="H258">
        <v>1678</v>
      </c>
    </row>
    <row r="259" spans="1:8" ht="14.25" thickBot="1">
      <c r="A259" s="4">
        <v>35490</v>
      </c>
      <c r="B259" s="5">
        <v>230</v>
      </c>
      <c r="C259" s="5">
        <v>277</v>
      </c>
      <c r="D259" s="11">
        <v>3</v>
      </c>
      <c r="G259">
        <v>1745</v>
      </c>
      <c r="H259">
        <v>1678</v>
      </c>
    </row>
    <row r="260" spans="1:8" ht="14.25" thickBot="1">
      <c r="A260" s="4">
        <v>35855</v>
      </c>
      <c r="B260" s="5">
        <v>243</v>
      </c>
      <c r="C260" s="5">
        <v>277</v>
      </c>
      <c r="D260" s="11">
        <v>3</v>
      </c>
      <c r="G260">
        <v>1497</v>
      </c>
      <c r="H260">
        <v>1678</v>
      </c>
    </row>
    <row r="261" spans="1:8" ht="14.25" thickBot="1">
      <c r="A261" s="4">
        <v>36220</v>
      </c>
      <c r="B261" s="5">
        <v>256</v>
      </c>
      <c r="C261" s="5">
        <v>277</v>
      </c>
      <c r="D261" s="11">
        <v>3</v>
      </c>
      <c r="G261">
        <v>1669</v>
      </c>
      <c r="H261">
        <v>1678</v>
      </c>
    </row>
    <row r="262" spans="1:8" ht="14.25" thickBot="1">
      <c r="A262" s="4">
        <v>36586</v>
      </c>
      <c r="B262" s="5">
        <v>260</v>
      </c>
      <c r="C262" s="5">
        <v>277</v>
      </c>
      <c r="D262" s="11">
        <v>3</v>
      </c>
      <c r="G262">
        <v>1611</v>
      </c>
      <c r="H262">
        <v>1678</v>
      </c>
    </row>
    <row r="263" spans="1:8" ht="14.25" thickBot="1">
      <c r="A263" s="4">
        <v>36951</v>
      </c>
      <c r="B263" s="5">
        <v>319</v>
      </c>
      <c r="C263" s="5">
        <v>277</v>
      </c>
      <c r="D263" s="11">
        <v>3</v>
      </c>
      <c r="G263">
        <v>1725</v>
      </c>
      <c r="H263">
        <v>1678</v>
      </c>
    </row>
    <row r="264" spans="1:8" ht="14.25" thickBot="1">
      <c r="A264" s="4">
        <v>37316</v>
      </c>
      <c r="B264" s="5">
        <v>251</v>
      </c>
      <c r="C264" s="5">
        <v>277</v>
      </c>
      <c r="D264" s="11">
        <v>3</v>
      </c>
      <c r="G264">
        <v>1493</v>
      </c>
      <c r="H264">
        <v>1678</v>
      </c>
    </row>
    <row r="265" spans="1:8" ht="14.25" thickBot="1">
      <c r="A265" s="4">
        <v>37681</v>
      </c>
      <c r="B265" s="5">
        <v>247</v>
      </c>
      <c r="C265" s="5">
        <v>277</v>
      </c>
      <c r="D265" s="11">
        <v>3</v>
      </c>
      <c r="G265">
        <v>1616</v>
      </c>
      <c r="H265">
        <v>1678</v>
      </c>
    </row>
    <row r="266" spans="1:8" ht="14.25" thickBot="1">
      <c r="A266" s="4">
        <v>38047</v>
      </c>
      <c r="B266" s="5">
        <v>281</v>
      </c>
      <c r="C266" s="5">
        <v>277</v>
      </c>
      <c r="D266" s="11">
        <v>3</v>
      </c>
      <c r="G266">
        <v>1649</v>
      </c>
      <c r="H266">
        <v>1678</v>
      </c>
    </row>
    <row r="267" spans="1:8" ht="14.25" thickBot="1">
      <c r="A267" s="4">
        <v>38412</v>
      </c>
      <c r="B267" s="5">
        <v>280</v>
      </c>
      <c r="C267" s="5">
        <v>277</v>
      </c>
      <c r="D267" s="11">
        <v>3</v>
      </c>
      <c r="G267">
        <v>1628</v>
      </c>
      <c r="H267">
        <v>1678</v>
      </c>
    </row>
    <row r="268" spans="1:8" ht="14.25" thickBot="1">
      <c r="A268" s="4">
        <v>38777</v>
      </c>
      <c r="B268" s="5">
        <v>343</v>
      </c>
      <c r="C268" s="5">
        <v>277</v>
      </c>
      <c r="D268" s="11">
        <v>3</v>
      </c>
      <c r="G268">
        <v>1730</v>
      </c>
      <c r="H268">
        <v>1678</v>
      </c>
    </row>
    <row r="269" spans="1:8" ht="14.25" thickBot="1">
      <c r="A269" s="4">
        <v>39142</v>
      </c>
      <c r="B269" s="5">
        <v>252</v>
      </c>
      <c r="C269" s="5">
        <v>277</v>
      </c>
      <c r="D269" s="11">
        <v>3</v>
      </c>
      <c r="G269">
        <v>1382</v>
      </c>
      <c r="H269">
        <v>1678</v>
      </c>
    </row>
    <row r="270" spans="1:8" ht="14.25" thickBot="1">
      <c r="A270" s="4">
        <v>39508</v>
      </c>
      <c r="B270" s="5">
        <v>298</v>
      </c>
      <c r="C270" s="5">
        <v>277</v>
      </c>
      <c r="D270" s="11">
        <v>3</v>
      </c>
      <c r="G270">
        <v>1595</v>
      </c>
      <c r="H270">
        <v>1678</v>
      </c>
    </row>
    <row r="271" spans="1:8" ht="14.25" thickBot="1">
      <c r="A271" s="4">
        <v>39873</v>
      </c>
      <c r="B271" s="5">
        <v>273</v>
      </c>
      <c r="C271" s="5">
        <v>277</v>
      </c>
      <c r="D271" s="11">
        <v>3</v>
      </c>
      <c r="G271">
        <v>1814</v>
      </c>
      <c r="H271">
        <v>1678</v>
      </c>
    </row>
    <row r="272" spans="1:8" ht="13.5">
      <c r="A272" s="1">
        <v>40238</v>
      </c>
      <c r="B272" s="8">
        <v>284</v>
      </c>
      <c r="C272" s="8">
        <v>277</v>
      </c>
      <c r="D272" s="11">
        <v>3</v>
      </c>
      <c r="G272">
        <v>1822</v>
      </c>
      <c r="H272">
        <v>1678</v>
      </c>
    </row>
  </sheetData>
  <sheetProtection/>
  <autoFilter ref="A4:J272"/>
  <mergeCells count="3"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Tovey</dc:creator>
  <cp:keywords/>
  <dc:description/>
  <cp:lastModifiedBy>Keith</cp:lastModifiedBy>
  <dcterms:created xsi:type="dcterms:W3CDTF">2010-04-03T19:04:46Z</dcterms:created>
  <dcterms:modified xsi:type="dcterms:W3CDTF">2013-10-06T21:31:12Z</dcterms:modified>
  <cp:category/>
  <cp:version/>
  <cp:contentType/>
  <cp:contentStatus/>
</cp:coreProperties>
</file>